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  - WEB stranica\A - Sidrene cijene\"/>
    </mc:Choice>
  </mc:AlternateContent>
  <xr:revisionPtr revIDLastSave="0" documentId="13_ncr:1_{68E31A89-46E9-4137-9E73-78351A66B7C9}" xr6:coauthVersionLast="47" xr6:coauthVersionMax="47" xr10:uidLastSave="{00000000-0000-0000-0000-000000000000}"/>
  <bookViews>
    <workbookView xWindow="-103" yWindow="-103" windowWidth="33120" windowHeight="18000" activeTab="1" xr2:uid="{B494B091-AE1F-498A-99E1-969B5DC018DA}"/>
  </bookViews>
  <sheets>
    <sheet name="OJU-PIS" sheetId="1" r:id="rId1"/>
    <sheet name="OJU-BP" sheetId="2" r:id="rId2"/>
  </sheets>
  <definedNames>
    <definedName name="_xlnm.Print_Titles" localSheetId="1">'OJU-BP'!$A:$D,'OJU-BP'!$1:$1</definedName>
    <definedName name="_xlnm.Print_Titles" localSheetId="0">'OJU-PIS'!$A:$D,'OJU-PIS'!$1:$2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6" i="1" l="1"/>
  <c r="T16" i="1" s="1"/>
  <c r="R15" i="1"/>
  <c r="R14" i="1"/>
  <c r="R13" i="1"/>
  <c r="R12" i="1"/>
  <c r="R11" i="1"/>
  <c r="R10" i="1"/>
  <c r="R9" i="1"/>
  <c r="R8" i="1"/>
  <c r="R7" i="1"/>
  <c r="R6" i="1"/>
  <c r="R5" i="1"/>
  <c r="N16" i="1"/>
  <c r="N15" i="1"/>
  <c r="N14" i="1"/>
  <c r="N13" i="1"/>
  <c r="N12" i="1"/>
  <c r="N11" i="1"/>
  <c r="N10" i="1"/>
  <c r="N9" i="1"/>
  <c r="N8" i="1"/>
  <c r="N7" i="1"/>
  <c r="N6" i="1"/>
  <c r="N5" i="1"/>
  <c r="J16" i="1"/>
  <c r="J15" i="1"/>
  <c r="J14" i="1"/>
  <c r="J13" i="1"/>
  <c r="J12" i="1"/>
  <c r="J11" i="1"/>
  <c r="J10" i="1"/>
  <c r="J9" i="1"/>
  <c r="J8" i="1"/>
  <c r="J7" i="1"/>
  <c r="J6" i="1"/>
  <c r="J5" i="1"/>
  <c r="F16" i="1"/>
  <c r="F15" i="1"/>
  <c r="F14" i="1"/>
  <c r="F13" i="1"/>
  <c r="F12" i="1"/>
  <c r="F11" i="1"/>
  <c r="F10" i="1"/>
  <c r="F9" i="1"/>
  <c r="F8" i="1"/>
  <c r="F7" i="1"/>
  <c r="F6" i="1"/>
  <c r="F5" i="1"/>
  <c r="R16" i="2"/>
  <c r="T16" i="2" s="1"/>
  <c r="R15" i="2"/>
  <c r="T15" i="2" s="1"/>
  <c r="R14" i="2"/>
  <c r="T14" i="2" s="1"/>
  <c r="R13" i="2"/>
  <c r="R12" i="2"/>
  <c r="R11" i="2"/>
  <c r="R10" i="2"/>
  <c r="R9" i="2"/>
  <c r="R8" i="2"/>
  <c r="R7" i="2"/>
  <c r="R6" i="2"/>
  <c r="R5" i="2"/>
  <c r="N16" i="2"/>
  <c r="N15" i="2"/>
  <c r="N14" i="2"/>
  <c r="N13" i="2"/>
  <c r="N12" i="2"/>
  <c r="N11" i="2"/>
  <c r="N10" i="2"/>
  <c r="N9" i="2"/>
  <c r="N8" i="2"/>
  <c r="N7" i="2"/>
  <c r="N6" i="2"/>
  <c r="N5" i="2"/>
  <c r="J16" i="2"/>
  <c r="J15" i="2"/>
  <c r="J14" i="2"/>
  <c r="J13" i="2"/>
  <c r="J12" i="2"/>
  <c r="J11" i="2"/>
  <c r="J10" i="2"/>
  <c r="J9" i="2"/>
  <c r="J8" i="2"/>
  <c r="J7" i="2"/>
  <c r="J6" i="2"/>
  <c r="J5" i="2"/>
  <c r="F6" i="2"/>
  <c r="H6" i="2" s="1"/>
  <c r="F7" i="2"/>
  <c r="F8" i="2"/>
  <c r="F9" i="2"/>
  <c r="F10" i="2"/>
  <c r="H10" i="2" s="1"/>
  <c r="F11" i="2"/>
  <c r="F12" i="2"/>
  <c r="H12" i="2" s="1"/>
  <c r="F13" i="2"/>
  <c r="H13" i="2" s="1"/>
  <c r="F14" i="2"/>
  <c r="F15" i="2"/>
  <c r="F16" i="2"/>
  <c r="F5" i="2"/>
  <c r="H5" i="2" s="1"/>
  <c r="R28" i="1"/>
  <c r="T28" i="1" s="1"/>
  <c r="R27" i="1"/>
  <c r="T27" i="1" s="1"/>
  <c r="R26" i="1"/>
  <c r="T26" i="1" s="1"/>
  <c r="R25" i="1"/>
  <c r="T25" i="1" s="1"/>
  <c r="R24" i="1"/>
  <c r="T24" i="1" s="1"/>
  <c r="R23" i="1"/>
  <c r="T23" i="1" s="1"/>
  <c r="R22" i="1"/>
  <c r="T22" i="1" s="1"/>
  <c r="R21" i="1"/>
  <c r="T21" i="1" s="1"/>
  <c r="R20" i="1"/>
  <c r="T20" i="1" s="1"/>
  <c r="R19" i="1"/>
  <c r="T19" i="1" s="1"/>
  <c r="R18" i="1"/>
  <c r="T18" i="1" s="1"/>
  <c r="R17" i="1"/>
  <c r="T17" i="1" s="1"/>
  <c r="T15" i="1"/>
  <c r="T14" i="1"/>
  <c r="T13" i="1"/>
  <c r="T12" i="1"/>
  <c r="T11" i="1"/>
  <c r="T10" i="1"/>
  <c r="T9" i="1"/>
  <c r="T8" i="1"/>
  <c r="T7" i="1"/>
  <c r="T6" i="1"/>
  <c r="T5" i="1"/>
  <c r="R28" i="2"/>
  <c r="T28" i="2" s="1"/>
  <c r="T27" i="2"/>
  <c r="R27" i="2"/>
  <c r="T26" i="2"/>
  <c r="R26" i="2"/>
  <c r="R25" i="2"/>
  <c r="T25" i="2" s="1"/>
  <c r="R24" i="2"/>
  <c r="T24" i="2" s="1"/>
  <c r="R23" i="2"/>
  <c r="T23" i="2" s="1"/>
  <c r="R22" i="2"/>
  <c r="T22" i="2" s="1"/>
  <c r="R21" i="2"/>
  <c r="T21" i="2" s="1"/>
  <c r="R20" i="2"/>
  <c r="T20" i="2" s="1"/>
  <c r="R19" i="2"/>
  <c r="T19" i="2" s="1"/>
  <c r="R18" i="2"/>
  <c r="T18" i="2" s="1"/>
  <c r="R17" i="2"/>
  <c r="T17" i="2" s="1"/>
  <c r="T13" i="2"/>
  <c r="T12" i="2"/>
  <c r="T11" i="2"/>
  <c r="T10" i="2"/>
  <c r="T9" i="2"/>
  <c r="T8" i="2"/>
  <c r="T7" i="2"/>
  <c r="T6" i="2"/>
  <c r="T5" i="2"/>
  <c r="F28" i="1"/>
  <c r="H28" i="1" s="1"/>
  <c r="F27" i="1"/>
  <c r="H27" i="1" s="1"/>
  <c r="F26" i="1"/>
  <c r="H26" i="1" s="1"/>
  <c r="F25" i="1"/>
  <c r="H25" i="1" s="1"/>
  <c r="F24" i="1"/>
  <c r="H24" i="1" s="1"/>
  <c r="F23" i="1"/>
  <c r="H23" i="1" s="1"/>
  <c r="F22" i="1"/>
  <c r="H22" i="1" s="1"/>
  <c r="F21" i="1"/>
  <c r="H21" i="1" s="1"/>
  <c r="F20" i="1"/>
  <c r="H20" i="1" s="1"/>
  <c r="F19" i="1"/>
  <c r="H19" i="1" s="1"/>
  <c r="F18" i="1"/>
  <c r="H18" i="1" s="1"/>
  <c r="F17" i="1"/>
  <c r="H17" i="1" s="1"/>
  <c r="H28" i="2"/>
  <c r="F28" i="2"/>
  <c r="F27" i="2"/>
  <c r="H27" i="2" s="1"/>
  <c r="F26" i="2"/>
  <c r="H26" i="2" s="1"/>
  <c r="F25" i="2"/>
  <c r="H25" i="2" s="1"/>
  <c r="F24" i="2"/>
  <c r="H24" i="2" s="1"/>
  <c r="F23" i="2"/>
  <c r="H23" i="2" s="1"/>
  <c r="F22" i="2"/>
  <c r="H22" i="2" s="1"/>
  <c r="F21" i="2"/>
  <c r="H21" i="2" s="1"/>
  <c r="F20" i="2"/>
  <c r="H20" i="2" s="1"/>
  <c r="F19" i="2"/>
  <c r="H19" i="2" s="1"/>
  <c r="F18" i="2"/>
  <c r="H18" i="2" s="1"/>
  <c r="F17" i="2"/>
  <c r="H17" i="2" s="1"/>
  <c r="H16" i="2"/>
  <c r="H15" i="2"/>
  <c r="H14" i="2"/>
  <c r="H11" i="2"/>
  <c r="H9" i="2"/>
  <c r="H8" i="2"/>
  <c r="H7" i="2"/>
  <c r="L6" i="2" l="1"/>
  <c r="L7" i="2"/>
  <c r="L8" i="2"/>
  <c r="L9" i="2"/>
  <c r="L10" i="2"/>
  <c r="L11" i="2"/>
  <c r="L12" i="2"/>
  <c r="L13" i="2"/>
  <c r="L14" i="2"/>
  <c r="L15" i="2"/>
  <c r="L16" i="2"/>
  <c r="L5" i="2"/>
  <c r="L6" i="1"/>
  <c r="L7" i="1"/>
  <c r="L8" i="1"/>
  <c r="L9" i="1"/>
  <c r="L10" i="1"/>
  <c r="L11" i="1"/>
  <c r="L12" i="1"/>
  <c r="L13" i="1"/>
  <c r="L14" i="1"/>
  <c r="L15" i="1"/>
  <c r="L16" i="1"/>
  <c r="L5" i="1"/>
  <c r="J28" i="2"/>
  <c r="L28" i="2" s="1"/>
  <c r="J27" i="2"/>
  <c r="L27" i="2" s="1"/>
  <c r="J26" i="2"/>
  <c r="L26" i="2" s="1"/>
  <c r="J25" i="2"/>
  <c r="L25" i="2" s="1"/>
  <c r="J24" i="2"/>
  <c r="L24" i="2" s="1"/>
  <c r="J23" i="2"/>
  <c r="L23" i="2" s="1"/>
  <c r="J22" i="2"/>
  <c r="L22" i="2" s="1"/>
  <c r="J21" i="2"/>
  <c r="L21" i="2" s="1"/>
  <c r="J20" i="2"/>
  <c r="L20" i="2" s="1"/>
  <c r="J19" i="2"/>
  <c r="L19" i="2" s="1"/>
  <c r="J18" i="2"/>
  <c r="L18" i="2" s="1"/>
  <c r="J17" i="2"/>
  <c r="L17" i="2" s="1"/>
  <c r="J28" i="1"/>
  <c r="L28" i="1" s="1"/>
  <c r="J27" i="1"/>
  <c r="L27" i="1" s="1"/>
  <c r="J26" i="1"/>
  <c r="L26" i="1" s="1"/>
  <c r="J25" i="1"/>
  <c r="L25" i="1" s="1"/>
  <c r="J24" i="1"/>
  <c r="L24" i="1" s="1"/>
  <c r="J23" i="1"/>
  <c r="L23" i="1" s="1"/>
  <c r="J22" i="1"/>
  <c r="L22" i="1" s="1"/>
  <c r="J21" i="1"/>
  <c r="L21" i="1" s="1"/>
  <c r="J20" i="1"/>
  <c r="L20" i="1" s="1"/>
  <c r="J19" i="1"/>
  <c r="L19" i="1" s="1"/>
  <c r="J18" i="1"/>
  <c r="L18" i="1" s="1"/>
  <c r="J17" i="1"/>
  <c r="L17" i="1" s="1"/>
  <c r="N28" i="2"/>
  <c r="P28" i="2" s="1"/>
  <c r="N27" i="2"/>
  <c r="P27" i="2" s="1"/>
  <c r="N26" i="2"/>
  <c r="P26" i="2" s="1"/>
  <c r="N25" i="2"/>
  <c r="P25" i="2" s="1"/>
  <c r="N24" i="2"/>
  <c r="P24" i="2" s="1"/>
  <c r="N23" i="2"/>
  <c r="P23" i="2" s="1"/>
  <c r="N22" i="2"/>
  <c r="P22" i="2" s="1"/>
  <c r="N21" i="2"/>
  <c r="P21" i="2" s="1"/>
  <c r="N20" i="2"/>
  <c r="P20" i="2" s="1"/>
  <c r="N19" i="2"/>
  <c r="P19" i="2" s="1"/>
  <c r="N18" i="2"/>
  <c r="P18" i="2" s="1"/>
  <c r="N17" i="2"/>
  <c r="P17" i="2" s="1"/>
  <c r="P16" i="2"/>
  <c r="P15" i="2"/>
  <c r="P14" i="2"/>
  <c r="P13" i="2"/>
  <c r="P12" i="2"/>
  <c r="P11" i="2"/>
  <c r="P10" i="2"/>
  <c r="P9" i="2"/>
  <c r="P8" i="2"/>
  <c r="P7" i="2"/>
  <c r="P6" i="2"/>
  <c r="P5" i="2"/>
  <c r="P5" i="1"/>
  <c r="P6" i="1"/>
  <c r="P7" i="1"/>
  <c r="P8" i="1"/>
  <c r="P9" i="1"/>
  <c r="P10" i="1"/>
  <c r="P11" i="1"/>
  <c r="P12" i="1"/>
  <c r="P13" i="1"/>
  <c r="P14" i="1"/>
  <c r="P15" i="1"/>
  <c r="P16" i="1"/>
  <c r="N17" i="1"/>
  <c r="P17" i="1" s="1"/>
  <c r="N18" i="1"/>
  <c r="P18" i="1" s="1"/>
  <c r="N19" i="1"/>
  <c r="P19" i="1" s="1"/>
  <c r="N20" i="1"/>
  <c r="P20" i="1" s="1"/>
  <c r="N21" i="1"/>
  <c r="P21" i="1" s="1"/>
  <c r="N22" i="1"/>
  <c r="P22" i="1" s="1"/>
  <c r="N23" i="1"/>
  <c r="P23" i="1" s="1"/>
  <c r="N24" i="1"/>
  <c r="P24" i="1" s="1"/>
  <c r="N25" i="1"/>
  <c r="P25" i="1" s="1"/>
  <c r="N26" i="1"/>
  <c r="P26" i="1" s="1"/>
  <c r="N27" i="1"/>
  <c r="P27" i="1" s="1"/>
  <c r="N28" i="1"/>
  <c r="P28" i="1" s="1"/>
</calcChain>
</file>

<file path=xl/sharedStrings.xml><?xml version="1.0" encoding="utf-8"?>
<sst xmlns="http://schemas.openxmlformats.org/spreadsheetml/2006/main" count="156" uniqueCount="33">
  <si>
    <t>Vrsta tarifne stavke</t>
  </si>
  <si>
    <t>Oznaka
tarifne
stavke</t>
  </si>
  <si>
    <t>Tarifni model</t>
  </si>
  <si>
    <t>KRAJNJA CIJENA OPSKRBE PLINOM
– bez PDV-a</t>
  </si>
  <si>
    <t>Mjerna jedinica</t>
  </si>
  <si>
    <t>Ts1</t>
  </si>
  <si>
    <t>TM1</t>
  </si>
  <si>
    <t>EUR/kWh</t>
  </si>
  <si>
    <t>TM2</t>
  </si>
  <si>
    <t>TM3</t>
  </si>
  <si>
    <t>TM4</t>
  </si>
  <si>
    <t>TM5</t>
  </si>
  <si>
    <t>TM6</t>
  </si>
  <si>
    <t>TM7</t>
  </si>
  <si>
    <t>TM8</t>
  </si>
  <si>
    <t>TM9</t>
  </si>
  <si>
    <t>TM10</t>
  </si>
  <si>
    <t>TM11</t>
  </si>
  <si>
    <t>TM12</t>
  </si>
  <si>
    <t>Fiksna mjesečna naknada</t>
  </si>
  <si>
    <t>Ts2</t>
  </si>
  <si>
    <t>EUR</t>
  </si>
  <si>
    <t>KRAJNJA CIJENA OPSKRBE PLINOM
sa PDV-om</t>
  </si>
  <si>
    <t>Tarifna stavka za isporučenu količinu plina</t>
  </si>
  <si>
    <t>IZNOS SUBVENCIJE</t>
  </si>
  <si>
    <t>KRAJNJA CIJENA OPSKRBE PLINOM sa subvencijom</t>
  </si>
  <si>
    <t xml:space="preserve">ODS - BROD-PLIN d.o.o.  </t>
  </si>
  <si>
    <t>IZNOS TARIFNIH STAVKI - OJU</t>
  </si>
  <si>
    <t xml:space="preserve">PLINARA ISTOČNE SLAVONIJE d.o.o. </t>
  </si>
  <si>
    <t>od 1. siječnja do 30. rujna 2025. godine</t>
  </si>
  <si>
    <t>od 1. listopada do 31.prosinca 2025. godine</t>
  </si>
  <si>
    <t>od 1. siječnja do 30. rujna 2026.godine</t>
  </si>
  <si>
    <t>od 1. listopada do 31. prosinca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</si>
</sst>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0.000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9"/>
      <color rgb="FF231F20"/>
      <name val="Aptos Narrow"/>
      <family val="2"/>
    </font>
    <font>
      <sz val="9"/>
      <color theme="1"/>
      <name val="Aptos Narrow"/>
      <family val="2"/>
    </font>
    <font>
      <i/>
      <sz val="9"/>
      <color theme="1"/>
      <name val="Aptos Narrow"/>
      <family val="2"/>
    </font>
    <font>
      <i/>
      <sz val="9"/>
      <color rgb="FF231F20"/>
      <name val="Aptos Narrow"/>
      <family val="2"/>
    </font>
    <font>
      <sz val="9"/>
      <name val="Aptos Narrow"/>
      <family val="2"/>
    </font>
    <font>
      <b/>
      <sz val="9"/>
      <color theme="0"/>
      <name val="Aptos Narrow"/>
      <family val="2"/>
      <charset val="238"/>
    </font>
    <font>
      <b/>
      <sz val="9"/>
      <color theme="1"/>
      <name val="Aptos Narrow"/>
      <family val="2"/>
    </font>
    <font>
      <b/>
      <sz val="9"/>
      <color rgb="FF231F20"/>
      <name val="Aptos Narrow"/>
      <family val="2"/>
    </font>
    <font>
      <b/>
      <sz val="9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D3359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5" borderId="4" xfId="0" applyFont="1" applyFill="1" applyBorder="1" applyAlignment="1">
      <alignment horizontal="center" vertical="center" wrapText="1"/>
    </xf>
    <xf numFmtId="4" fontId="3" fillId="5" borderId="4" xfId="0" applyNumberFormat="1" applyFont="1" applyFill="1" applyBorder="1" applyAlignment="1">
      <alignment horizontal="center" vertical="center" wrapText="1"/>
    </xf>
    <xf numFmtId="4" fontId="6" fillId="5" borderId="4" xfId="0" applyNumberFormat="1" applyFont="1" applyFill="1" applyBorder="1" applyAlignment="1">
      <alignment horizontal="center" vertical="center" wrapText="1"/>
    </xf>
    <xf numFmtId="4" fontId="6" fillId="5" borderId="4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4" fontId="3" fillId="5" borderId="4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3" fillId="0" borderId="0" xfId="0" applyNumberFormat="1" applyFont="1"/>
    <xf numFmtId="164" fontId="3" fillId="0" borderId="4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 applyAlignment="1">
      <alignment horizontal="center" vertical="center" wrapText="1"/>
    </xf>
    <xf numFmtId="164" fontId="10" fillId="3" borderId="4" xfId="0" applyNumberFormat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165" fontId="9" fillId="3" borderId="4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1D3359"/>
      <color rgb="FF2133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79D07-86ED-43F8-B072-661EF15E88C9}">
  <dimension ref="A1:T28"/>
  <sheetViews>
    <sheetView workbookViewId="0">
      <selection activeCell="E4" sqref="E4:T4"/>
    </sheetView>
  </sheetViews>
  <sheetFormatPr defaultRowHeight="15" customHeight="1" x14ac:dyDescent="0.4"/>
  <cols>
    <col min="1" max="4" width="8.69140625" style="8" customWidth="1"/>
    <col min="5" max="8" width="12.69140625" style="8" customWidth="1"/>
    <col min="9" max="9" width="12.69140625" style="9" customWidth="1"/>
    <col min="10" max="12" width="12.69140625" style="8" customWidth="1"/>
    <col min="13" max="13" width="12.69140625" style="9" customWidth="1"/>
    <col min="14" max="16" width="12.69140625" style="8" customWidth="1"/>
    <col min="17" max="20" width="12.69140625" customWidth="1"/>
    <col min="21" max="16384" width="9.23046875" style="8"/>
  </cols>
  <sheetData>
    <row r="1" spans="1:20" ht="15" customHeight="1" x14ac:dyDescent="0.4">
      <c r="A1" s="15" t="s">
        <v>28</v>
      </c>
    </row>
    <row r="2" spans="1:20" ht="15" customHeight="1" x14ac:dyDescent="0.4">
      <c r="A2" s="15" t="s">
        <v>27</v>
      </c>
    </row>
    <row r="3" spans="1:20" ht="20.05" customHeight="1" x14ac:dyDescent="0.4">
      <c r="E3" s="22" t="s">
        <v>29</v>
      </c>
      <c r="F3" s="23"/>
      <c r="G3" s="23"/>
      <c r="H3" s="24"/>
      <c r="I3" s="22" t="s">
        <v>30</v>
      </c>
      <c r="J3" s="23"/>
      <c r="K3" s="23"/>
      <c r="L3" s="24"/>
      <c r="M3" s="22" t="s">
        <v>31</v>
      </c>
      <c r="N3" s="23"/>
      <c r="O3" s="23"/>
      <c r="P3" s="24"/>
      <c r="Q3" s="22" t="s">
        <v>32</v>
      </c>
      <c r="R3" s="23"/>
      <c r="S3" s="23"/>
      <c r="T3" s="24"/>
    </row>
    <row r="4" spans="1:20" ht="40" customHeight="1" x14ac:dyDescent="0.4">
      <c r="A4" s="13" t="s">
        <v>0</v>
      </c>
      <c r="B4" s="4" t="s">
        <v>1</v>
      </c>
      <c r="C4" s="4" t="s">
        <v>4</v>
      </c>
      <c r="D4" s="4" t="s">
        <v>2</v>
      </c>
      <c r="E4" s="4" t="s">
        <v>3</v>
      </c>
      <c r="F4" s="4" t="s">
        <v>22</v>
      </c>
      <c r="G4" s="4" t="s">
        <v>24</v>
      </c>
      <c r="H4" s="4" t="s">
        <v>25</v>
      </c>
      <c r="I4" s="4" t="s">
        <v>3</v>
      </c>
      <c r="J4" s="4" t="s">
        <v>22</v>
      </c>
      <c r="K4" s="4" t="s">
        <v>24</v>
      </c>
      <c r="L4" s="4" t="s">
        <v>25</v>
      </c>
      <c r="M4" s="4" t="s">
        <v>3</v>
      </c>
      <c r="N4" s="4" t="s">
        <v>22</v>
      </c>
      <c r="O4" s="4" t="s">
        <v>24</v>
      </c>
      <c r="P4" s="4" t="s">
        <v>25</v>
      </c>
      <c r="Q4" s="4" t="s">
        <v>3</v>
      </c>
      <c r="R4" s="4" t="s">
        <v>22</v>
      </c>
      <c r="S4" s="4" t="s">
        <v>24</v>
      </c>
      <c r="T4" s="4" t="s">
        <v>25</v>
      </c>
    </row>
    <row r="5" spans="1:20" ht="20.05" customHeight="1" x14ac:dyDescent="0.4">
      <c r="A5" s="26" t="s">
        <v>23</v>
      </c>
      <c r="B5" s="26" t="s">
        <v>5</v>
      </c>
      <c r="C5" s="5" t="s">
        <v>7</v>
      </c>
      <c r="D5" s="7" t="s">
        <v>6</v>
      </c>
      <c r="E5" s="29">
        <v>5.3000000000000005E-2</v>
      </c>
      <c r="F5" s="14">
        <f>ROUND(E5*1.05,4)</f>
        <v>5.57E-2</v>
      </c>
      <c r="G5" s="11">
        <v>8.3000000000000001E-3</v>
      </c>
      <c r="H5" s="6">
        <v>5.2999999999999992E-2</v>
      </c>
      <c r="I5" s="30">
        <v>5.28E-2</v>
      </c>
      <c r="J5" s="14">
        <f>ROUND(I5*1.05,4)</f>
        <v>5.5399999999999998E-2</v>
      </c>
      <c r="K5" s="11">
        <v>8.3000000000000001E-3</v>
      </c>
      <c r="L5" s="28">
        <f>J5-K5</f>
        <v>4.7099999999999996E-2</v>
      </c>
      <c r="M5" s="30">
        <v>5.2999999999999992E-2</v>
      </c>
      <c r="N5" s="14">
        <f>ROUND(M5*1.05,4)</f>
        <v>5.57E-2</v>
      </c>
      <c r="O5" s="11">
        <v>3.5000000000000001E-3</v>
      </c>
      <c r="P5" s="10">
        <f>N5-O5</f>
        <v>5.2199999999999996E-2</v>
      </c>
      <c r="Q5" s="30">
        <v>5.6899999999999992E-2</v>
      </c>
      <c r="R5" s="14">
        <f>ROUND(Q5*1.05,4)</f>
        <v>5.9700000000000003E-2</v>
      </c>
      <c r="S5" s="11">
        <v>7.6E-3</v>
      </c>
      <c r="T5" s="10">
        <f>R5-S5</f>
        <v>5.21E-2</v>
      </c>
    </row>
    <row r="6" spans="1:20" ht="20.05" customHeight="1" x14ac:dyDescent="0.4">
      <c r="A6" s="26"/>
      <c r="B6" s="26"/>
      <c r="C6" s="5" t="s">
        <v>7</v>
      </c>
      <c r="D6" s="7" t="s">
        <v>8</v>
      </c>
      <c r="E6" s="29">
        <v>5.1199999999999996E-2</v>
      </c>
      <c r="F6" s="14">
        <f t="shared" ref="F6:F16" si="0">ROUND(E6*1.05,4)</f>
        <v>5.3800000000000001E-2</v>
      </c>
      <c r="G6" s="11">
        <v>8.3000000000000001E-3</v>
      </c>
      <c r="H6" s="6">
        <v>5.0799999999999998E-2</v>
      </c>
      <c r="I6" s="30">
        <v>5.0599999999999992E-2</v>
      </c>
      <c r="J6" s="14">
        <f t="shared" ref="J6:J16" si="1">ROUND(I6*1.05,4)</f>
        <v>5.3100000000000001E-2</v>
      </c>
      <c r="K6" s="11">
        <v>8.3000000000000001E-3</v>
      </c>
      <c r="L6" s="28">
        <f t="shared" ref="L6:L28" si="2">J6-K6</f>
        <v>4.48E-2</v>
      </c>
      <c r="M6" s="30">
        <v>5.0799999999999998E-2</v>
      </c>
      <c r="N6" s="14">
        <f t="shared" ref="N6:N16" si="3">ROUND(M6*1.05,4)</f>
        <v>5.33E-2</v>
      </c>
      <c r="O6" s="11">
        <v>3.5000000000000001E-3</v>
      </c>
      <c r="P6" s="12">
        <f t="shared" ref="P6:P28" si="4">N6-O6</f>
        <v>4.9799999999999997E-2</v>
      </c>
      <c r="Q6" s="30">
        <v>5.4699999999999999E-2</v>
      </c>
      <c r="R6" s="14">
        <f t="shared" ref="R6:R16" si="5">ROUND(Q6*1.05,4)</f>
        <v>5.74E-2</v>
      </c>
      <c r="S6" s="11">
        <v>7.6E-3</v>
      </c>
      <c r="T6" s="12">
        <f t="shared" ref="T6:T28" si="6">R6-S6</f>
        <v>4.9799999999999997E-2</v>
      </c>
    </row>
    <row r="7" spans="1:20" ht="20.05" customHeight="1" x14ac:dyDescent="0.4">
      <c r="A7" s="26"/>
      <c r="B7" s="26"/>
      <c r="C7" s="5" t="s">
        <v>7</v>
      </c>
      <c r="D7" s="7" t="s">
        <v>9</v>
      </c>
      <c r="E7" s="29">
        <v>5.1100000000000007E-2</v>
      </c>
      <c r="F7" s="14">
        <f t="shared" si="0"/>
        <v>5.3699999999999998E-2</v>
      </c>
      <c r="G7" s="11">
        <v>8.3000000000000001E-3</v>
      </c>
      <c r="H7" s="6">
        <v>5.0699999999999995E-2</v>
      </c>
      <c r="I7" s="30">
        <v>5.0500000000000003E-2</v>
      </c>
      <c r="J7" s="14">
        <f t="shared" si="1"/>
        <v>5.2999999999999999E-2</v>
      </c>
      <c r="K7" s="11">
        <v>8.3000000000000001E-3</v>
      </c>
      <c r="L7" s="28">
        <f t="shared" si="2"/>
        <v>4.4699999999999997E-2</v>
      </c>
      <c r="M7" s="30">
        <v>5.0699999999999995E-2</v>
      </c>
      <c r="N7" s="14">
        <f t="shared" si="3"/>
        <v>5.3199999999999997E-2</v>
      </c>
      <c r="O7" s="11">
        <v>3.5000000000000001E-3</v>
      </c>
      <c r="P7" s="12">
        <f t="shared" si="4"/>
        <v>4.9699999999999994E-2</v>
      </c>
      <c r="Q7" s="30">
        <v>5.4599999999999996E-2</v>
      </c>
      <c r="R7" s="14">
        <f t="shared" si="5"/>
        <v>5.7299999999999997E-2</v>
      </c>
      <c r="S7" s="11">
        <v>7.6E-3</v>
      </c>
      <c r="T7" s="12">
        <f t="shared" si="6"/>
        <v>4.9699999999999994E-2</v>
      </c>
    </row>
    <row r="8" spans="1:20" ht="20.05" customHeight="1" x14ac:dyDescent="0.4">
      <c r="A8" s="26"/>
      <c r="B8" s="26"/>
      <c r="C8" s="5" t="s">
        <v>7</v>
      </c>
      <c r="D8" s="7" t="s">
        <v>10</v>
      </c>
      <c r="E8" s="29">
        <v>5.0900000000000001E-2</v>
      </c>
      <c r="F8" s="14">
        <f t="shared" si="0"/>
        <v>5.3400000000000003E-2</v>
      </c>
      <c r="G8" s="11">
        <v>8.3000000000000001E-3</v>
      </c>
      <c r="H8" s="6">
        <v>5.04E-2</v>
      </c>
      <c r="I8" s="30">
        <v>5.0199999999999995E-2</v>
      </c>
      <c r="J8" s="14">
        <f t="shared" si="1"/>
        <v>5.2699999999999997E-2</v>
      </c>
      <c r="K8" s="11">
        <v>8.3000000000000001E-3</v>
      </c>
      <c r="L8" s="28">
        <f t="shared" si="2"/>
        <v>4.4399999999999995E-2</v>
      </c>
      <c r="M8" s="30">
        <v>5.04E-2</v>
      </c>
      <c r="N8" s="14">
        <f t="shared" si="3"/>
        <v>5.2900000000000003E-2</v>
      </c>
      <c r="O8" s="11">
        <v>3.5000000000000001E-3</v>
      </c>
      <c r="P8" s="12">
        <f t="shared" si="4"/>
        <v>4.9399999999999999E-2</v>
      </c>
      <c r="Q8" s="30">
        <v>5.4300000000000001E-2</v>
      </c>
      <c r="R8" s="14">
        <f t="shared" si="5"/>
        <v>5.7000000000000002E-2</v>
      </c>
      <c r="S8" s="11">
        <v>7.6E-3</v>
      </c>
      <c r="T8" s="12">
        <f t="shared" si="6"/>
        <v>4.9399999999999999E-2</v>
      </c>
    </row>
    <row r="9" spans="1:20" ht="20.05" customHeight="1" x14ac:dyDescent="0.4">
      <c r="A9" s="26"/>
      <c r="B9" s="26"/>
      <c r="C9" s="5" t="s">
        <v>7</v>
      </c>
      <c r="D9" s="7" t="s">
        <v>11</v>
      </c>
      <c r="E9" s="29">
        <v>5.0699999999999995E-2</v>
      </c>
      <c r="F9" s="14">
        <f t="shared" si="0"/>
        <v>5.3199999999999997E-2</v>
      </c>
      <c r="G9" s="11">
        <v>8.3000000000000001E-3</v>
      </c>
      <c r="H9" s="6">
        <v>5.0099999999999992E-2</v>
      </c>
      <c r="I9" s="30">
        <v>4.99E-2</v>
      </c>
      <c r="J9" s="14">
        <f t="shared" si="1"/>
        <v>5.2400000000000002E-2</v>
      </c>
      <c r="K9" s="11">
        <v>8.3000000000000001E-3</v>
      </c>
      <c r="L9" s="28">
        <f t="shared" si="2"/>
        <v>4.41E-2</v>
      </c>
      <c r="M9" s="30">
        <v>5.0099999999999992E-2</v>
      </c>
      <c r="N9" s="14">
        <f t="shared" si="3"/>
        <v>5.2600000000000001E-2</v>
      </c>
      <c r="O9" s="11">
        <v>3.5000000000000001E-3</v>
      </c>
      <c r="P9" s="12">
        <f t="shared" si="4"/>
        <v>4.9099999999999998E-2</v>
      </c>
      <c r="Q9" s="30">
        <v>5.3999999999999992E-2</v>
      </c>
      <c r="R9" s="14">
        <f t="shared" si="5"/>
        <v>5.67E-2</v>
      </c>
      <c r="S9" s="11">
        <v>7.6E-3</v>
      </c>
      <c r="T9" s="12">
        <f t="shared" si="6"/>
        <v>4.9099999999999998E-2</v>
      </c>
    </row>
    <row r="10" spans="1:20" ht="20.05" customHeight="1" x14ac:dyDescent="0.4">
      <c r="A10" s="26"/>
      <c r="B10" s="26"/>
      <c r="C10" s="5" t="s">
        <v>7</v>
      </c>
      <c r="D10" s="7" t="s">
        <v>12</v>
      </c>
      <c r="E10" s="29">
        <v>5.04E-2</v>
      </c>
      <c r="F10" s="14">
        <f t="shared" si="0"/>
        <v>5.2900000000000003E-2</v>
      </c>
      <c r="G10" s="11">
        <v>8.3000000000000001E-3</v>
      </c>
      <c r="H10" s="6">
        <v>4.9699999999999994E-2</v>
      </c>
      <c r="I10" s="30">
        <v>4.9500000000000002E-2</v>
      </c>
      <c r="J10" s="14">
        <f t="shared" si="1"/>
        <v>5.1999999999999998E-2</v>
      </c>
      <c r="K10" s="11">
        <v>8.3000000000000001E-3</v>
      </c>
      <c r="L10" s="28">
        <f t="shared" si="2"/>
        <v>4.3699999999999996E-2</v>
      </c>
      <c r="M10" s="30">
        <v>4.9699999999999994E-2</v>
      </c>
      <c r="N10" s="14">
        <f t="shared" si="3"/>
        <v>5.2200000000000003E-2</v>
      </c>
      <c r="O10" s="11">
        <v>3.5000000000000001E-3</v>
      </c>
      <c r="P10" s="12">
        <f t="shared" si="4"/>
        <v>4.87E-2</v>
      </c>
      <c r="Q10" s="30">
        <v>5.3599999999999995E-2</v>
      </c>
      <c r="R10" s="14">
        <f t="shared" si="5"/>
        <v>5.6300000000000003E-2</v>
      </c>
      <c r="S10" s="11">
        <v>7.6E-3</v>
      </c>
      <c r="T10" s="12">
        <f t="shared" si="6"/>
        <v>4.87E-2</v>
      </c>
    </row>
    <row r="11" spans="1:20" ht="20.05" customHeight="1" x14ac:dyDescent="0.4">
      <c r="A11" s="26"/>
      <c r="B11" s="26"/>
      <c r="C11" s="5" t="s">
        <v>7</v>
      </c>
      <c r="D11" s="7" t="s">
        <v>13</v>
      </c>
      <c r="E11" s="29">
        <v>5.0100000000000006E-2</v>
      </c>
      <c r="F11" s="14">
        <f t="shared" si="0"/>
        <v>5.2600000000000001E-2</v>
      </c>
      <c r="G11" s="11">
        <v>8.3000000000000001E-3</v>
      </c>
      <c r="H11" s="6">
        <v>4.9299999999999997E-2</v>
      </c>
      <c r="I11" s="30">
        <v>4.9199999999999994E-2</v>
      </c>
      <c r="J11" s="14">
        <f t="shared" si="1"/>
        <v>5.1700000000000003E-2</v>
      </c>
      <c r="K11" s="11">
        <v>8.3000000000000001E-3</v>
      </c>
      <c r="L11" s="28">
        <f t="shared" si="2"/>
        <v>4.3400000000000001E-2</v>
      </c>
      <c r="M11" s="30">
        <v>4.9299999999999997E-2</v>
      </c>
      <c r="N11" s="14">
        <f t="shared" si="3"/>
        <v>5.1799999999999999E-2</v>
      </c>
      <c r="O11" s="11">
        <v>3.5000000000000001E-3</v>
      </c>
      <c r="P11" s="12">
        <f t="shared" si="4"/>
        <v>4.8299999999999996E-2</v>
      </c>
      <c r="Q11" s="30">
        <v>5.3199999999999997E-2</v>
      </c>
      <c r="R11" s="14">
        <f t="shared" si="5"/>
        <v>5.5899999999999998E-2</v>
      </c>
      <c r="S11" s="11">
        <v>7.6E-3</v>
      </c>
      <c r="T11" s="12">
        <f t="shared" si="6"/>
        <v>4.8299999999999996E-2</v>
      </c>
    </row>
    <row r="12" spans="1:20" ht="20.05" customHeight="1" x14ac:dyDescent="0.4">
      <c r="A12" s="26"/>
      <c r="B12" s="26"/>
      <c r="C12" s="5" t="s">
        <v>7</v>
      </c>
      <c r="D12" s="7" t="s">
        <v>14</v>
      </c>
      <c r="E12" s="29">
        <v>4.9799999999999997E-2</v>
      </c>
      <c r="F12" s="14">
        <f t="shared" si="0"/>
        <v>5.2299999999999999E-2</v>
      </c>
      <c r="G12" s="11">
        <v>8.3000000000000001E-3</v>
      </c>
      <c r="H12" s="6">
        <v>4.9000000000000002E-2</v>
      </c>
      <c r="I12" s="30">
        <v>4.8799999999999996E-2</v>
      </c>
      <c r="J12" s="14">
        <f t="shared" si="1"/>
        <v>5.1200000000000002E-2</v>
      </c>
      <c r="K12" s="11">
        <v>8.3000000000000001E-3</v>
      </c>
      <c r="L12" s="28">
        <f t="shared" si="2"/>
        <v>4.2900000000000001E-2</v>
      </c>
      <c r="M12" s="30">
        <v>4.9000000000000002E-2</v>
      </c>
      <c r="N12" s="14">
        <f t="shared" si="3"/>
        <v>5.1499999999999997E-2</v>
      </c>
      <c r="O12" s="11">
        <v>3.5000000000000001E-3</v>
      </c>
      <c r="P12" s="12">
        <f t="shared" si="4"/>
        <v>4.7999999999999994E-2</v>
      </c>
      <c r="Q12" s="30">
        <v>5.2900000000000003E-2</v>
      </c>
      <c r="R12" s="14">
        <f t="shared" si="5"/>
        <v>5.5500000000000001E-2</v>
      </c>
      <c r="S12" s="11">
        <v>7.6E-3</v>
      </c>
      <c r="T12" s="12">
        <f t="shared" si="6"/>
        <v>4.7899999999999998E-2</v>
      </c>
    </row>
    <row r="13" spans="1:20" ht="20.05" customHeight="1" x14ac:dyDescent="0.4">
      <c r="A13" s="26"/>
      <c r="B13" s="26"/>
      <c r="C13" s="5" t="s">
        <v>7</v>
      </c>
      <c r="D13" s="7" t="s">
        <v>15</v>
      </c>
      <c r="E13" s="29">
        <v>4.8299999999999996E-2</v>
      </c>
      <c r="F13" s="14">
        <f t="shared" si="0"/>
        <v>5.0700000000000002E-2</v>
      </c>
      <c r="G13" s="11">
        <v>8.3000000000000001E-3</v>
      </c>
      <c r="H13" s="6">
        <v>4.7100000000000003E-2</v>
      </c>
      <c r="I13" s="30">
        <v>4.7E-2</v>
      </c>
      <c r="J13" s="14">
        <f t="shared" si="1"/>
        <v>4.9399999999999999E-2</v>
      </c>
      <c r="K13" s="11">
        <v>8.3000000000000001E-3</v>
      </c>
      <c r="L13" s="28">
        <f t="shared" si="2"/>
        <v>4.1099999999999998E-2</v>
      </c>
      <c r="M13" s="30">
        <v>4.7100000000000003E-2</v>
      </c>
      <c r="N13" s="14">
        <f t="shared" si="3"/>
        <v>4.9500000000000002E-2</v>
      </c>
      <c r="O13" s="11">
        <v>3.5000000000000001E-3</v>
      </c>
      <c r="P13" s="12">
        <f t="shared" si="4"/>
        <v>4.5999999999999999E-2</v>
      </c>
      <c r="Q13" s="30">
        <v>5.1000000000000004E-2</v>
      </c>
      <c r="R13" s="14">
        <f t="shared" si="5"/>
        <v>5.3600000000000002E-2</v>
      </c>
      <c r="S13" s="11">
        <v>7.6E-3</v>
      </c>
      <c r="T13" s="12">
        <f t="shared" si="6"/>
        <v>4.5999999999999999E-2</v>
      </c>
    </row>
    <row r="14" spans="1:20" ht="20.05" customHeight="1" x14ac:dyDescent="0.4">
      <c r="A14" s="26"/>
      <c r="B14" s="26"/>
      <c r="C14" s="5" t="s">
        <v>7</v>
      </c>
      <c r="D14" s="7" t="s">
        <v>16</v>
      </c>
      <c r="E14" s="29">
        <v>4.7200000000000006E-2</v>
      </c>
      <c r="F14" s="14">
        <f t="shared" si="0"/>
        <v>4.9599999999999998E-2</v>
      </c>
      <c r="G14" s="11">
        <v>8.3000000000000001E-3</v>
      </c>
      <c r="H14" s="6">
        <v>4.5600000000000002E-2</v>
      </c>
      <c r="I14" s="30">
        <v>4.5600000000000002E-2</v>
      </c>
      <c r="J14" s="14">
        <f t="shared" si="1"/>
        <v>4.7899999999999998E-2</v>
      </c>
      <c r="K14" s="11">
        <v>8.3000000000000001E-3</v>
      </c>
      <c r="L14" s="28">
        <f t="shared" si="2"/>
        <v>3.9599999999999996E-2</v>
      </c>
      <c r="M14" s="30">
        <v>4.5600000000000002E-2</v>
      </c>
      <c r="N14" s="14">
        <f t="shared" si="3"/>
        <v>4.7899999999999998E-2</v>
      </c>
      <c r="O14" s="11">
        <v>3.5000000000000001E-3</v>
      </c>
      <c r="P14" s="12">
        <f t="shared" si="4"/>
        <v>4.4399999999999995E-2</v>
      </c>
      <c r="Q14" s="30">
        <v>4.9500000000000002E-2</v>
      </c>
      <c r="R14" s="14">
        <f t="shared" si="5"/>
        <v>5.1999999999999998E-2</v>
      </c>
      <c r="S14" s="11">
        <v>7.6E-3</v>
      </c>
      <c r="T14" s="12">
        <f t="shared" si="6"/>
        <v>4.4399999999999995E-2</v>
      </c>
    </row>
    <row r="15" spans="1:20" ht="20.05" customHeight="1" x14ac:dyDescent="0.4">
      <c r="A15" s="26"/>
      <c r="B15" s="26"/>
      <c r="C15" s="5" t="s">
        <v>7</v>
      </c>
      <c r="D15" s="7" t="s">
        <v>17</v>
      </c>
      <c r="E15" s="29">
        <v>4.6899999999999997E-2</v>
      </c>
      <c r="F15" s="14">
        <f t="shared" si="0"/>
        <v>4.9200000000000001E-2</v>
      </c>
      <c r="G15" s="11">
        <v>8.3000000000000001E-3</v>
      </c>
      <c r="H15" s="6">
        <v>4.5299999999999993E-2</v>
      </c>
      <c r="I15" s="30">
        <v>4.5200000000000004E-2</v>
      </c>
      <c r="J15" s="14">
        <f t="shared" si="1"/>
        <v>4.7500000000000001E-2</v>
      </c>
      <c r="K15" s="11">
        <v>8.3000000000000001E-3</v>
      </c>
      <c r="L15" s="28">
        <f t="shared" si="2"/>
        <v>3.9199999999999999E-2</v>
      </c>
      <c r="M15" s="30">
        <v>4.5299999999999993E-2</v>
      </c>
      <c r="N15" s="14">
        <f t="shared" si="3"/>
        <v>4.7600000000000003E-2</v>
      </c>
      <c r="O15" s="11">
        <v>3.5000000000000001E-3</v>
      </c>
      <c r="P15" s="12">
        <f t="shared" si="4"/>
        <v>4.41E-2</v>
      </c>
      <c r="Q15" s="30">
        <v>4.9199999999999994E-2</v>
      </c>
      <c r="R15" s="14">
        <f t="shared" si="5"/>
        <v>5.1700000000000003E-2</v>
      </c>
      <c r="S15" s="11">
        <v>7.6E-3</v>
      </c>
      <c r="T15" s="12">
        <f t="shared" si="6"/>
        <v>4.41E-2</v>
      </c>
    </row>
    <row r="16" spans="1:20" ht="20.05" customHeight="1" x14ac:dyDescent="0.4">
      <c r="A16" s="26"/>
      <c r="B16" s="26"/>
      <c r="C16" s="5" t="s">
        <v>7</v>
      </c>
      <c r="D16" s="7" t="s">
        <v>18</v>
      </c>
      <c r="E16" s="29">
        <v>4.6600000000000003E-2</v>
      </c>
      <c r="F16" s="14">
        <f t="shared" si="0"/>
        <v>4.8899999999999999E-2</v>
      </c>
      <c r="G16" s="11">
        <v>8.3000000000000001E-3</v>
      </c>
      <c r="H16" s="6">
        <v>4.4899999999999995E-2</v>
      </c>
      <c r="I16" s="30">
        <v>4.4799999999999993E-2</v>
      </c>
      <c r="J16" s="14">
        <f t="shared" si="1"/>
        <v>4.7E-2</v>
      </c>
      <c r="K16" s="11">
        <v>8.3000000000000001E-3</v>
      </c>
      <c r="L16" s="28">
        <f t="shared" si="2"/>
        <v>3.8699999999999998E-2</v>
      </c>
      <c r="M16" s="30">
        <v>4.4899999999999995E-2</v>
      </c>
      <c r="N16" s="14">
        <f t="shared" si="3"/>
        <v>4.7100000000000003E-2</v>
      </c>
      <c r="O16" s="11">
        <v>3.5000000000000001E-3</v>
      </c>
      <c r="P16" s="12">
        <f t="shared" si="4"/>
        <v>4.36E-2</v>
      </c>
      <c r="Q16" s="30">
        <v>4.8799999999999996E-2</v>
      </c>
      <c r="R16" s="14">
        <f t="shared" si="5"/>
        <v>5.1200000000000002E-2</v>
      </c>
      <c r="S16" s="11">
        <v>7.6E-3</v>
      </c>
      <c r="T16" s="12">
        <f t="shared" si="6"/>
        <v>4.36E-2</v>
      </c>
    </row>
    <row r="17" spans="1:20" ht="20.05" customHeight="1" x14ac:dyDescent="0.4">
      <c r="A17" s="25" t="s">
        <v>19</v>
      </c>
      <c r="B17" s="25" t="s">
        <v>20</v>
      </c>
      <c r="C17" s="17" t="s">
        <v>21</v>
      </c>
      <c r="D17" s="16" t="s">
        <v>6</v>
      </c>
      <c r="E17" s="18">
        <v>1.73</v>
      </c>
      <c r="F17" s="19">
        <f t="shared" ref="F17:F28" si="7">E17*1.05</f>
        <v>1.8165</v>
      </c>
      <c r="G17" s="20">
        <v>0</v>
      </c>
      <c r="H17" s="21">
        <f t="shared" ref="H17:H28" si="8">F17-G17</f>
        <v>1.8165</v>
      </c>
      <c r="I17" s="18">
        <v>1.73</v>
      </c>
      <c r="J17" s="19">
        <f t="shared" ref="J17:J28" si="9">I17*1.05</f>
        <v>1.8165</v>
      </c>
      <c r="K17" s="20">
        <v>0</v>
      </c>
      <c r="L17" s="21">
        <f t="shared" si="2"/>
        <v>1.8165</v>
      </c>
      <c r="M17" s="18">
        <v>1.73</v>
      </c>
      <c r="N17" s="19">
        <f t="shared" ref="N5:N28" si="10">M17*1.05</f>
        <v>1.8165</v>
      </c>
      <c r="O17" s="20">
        <v>0</v>
      </c>
      <c r="P17" s="21">
        <f t="shared" si="4"/>
        <v>1.8165</v>
      </c>
      <c r="Q17" s="18">
        <v>1.73</v>
      </c>
      <c r="R17" s="19">
        <f t="shared" ref="R5:R28" si="11">Q17*1.05</f>
        <v>1.8165</v>
      </c>
      <c r="S17" s="20">
        <v>0</v>
      </c>
      <c r="T17" s="21">
        <f t="shared" si="6"/>
        <v>1.8165</v>
      </c>
    </row>
    <row r="18" spans="1:20" ht="20.05" customHeight="1" x14ac:dyDescent="0.4">
      <c r="A18" s="25"/>
      <c r="B18" s="25"/>
      <c r="C18" s="17" t="s">
        <v>21</v>
      </c>
      <c r="D18" s="16" t="s">
        <v>8</v>
      </c>
      <c r="E18" s="18">
        <v>1.73</v>
      </c>
      <c r="F18" s="19">
        <f t="shared" si="7"/>
        <v>1.8165</v>
      </c>
      <c r="G18" s="20">
        <v>0</v>
      </c>
      <c r="H18" s="21">
        <f t="shared" si="8"/>
        <v>1.8165</v>
      </c>
      <c r="I18" s="18">
        <v>1.73</v>
      </c>
      <c r="J18" s="19">
        <f t="shared" si="9"/>
        <v>1.8165</v>
      </c>
      <c r="K18" s="20">
        <v>0</v>
      </c>
      <c r="L18" s="21">
        <f t="shared" si="2"/>
        <v>1.8165</v>
      </c>
      <c r="M18" s="18">
        <v>1.73</v>
      </c>
      <c r="N18" s="19">
        <f t="shared" si="10"/>
        <v>1.8165</v>
      </c>
      <c r="O18" s="20">
        <v>0</v>
      </c>
      <c r="P18" s="21">
        <f t="shared" si="4"/>
        <v>1.8165</v>
      </c>
      <c r="Q18" s="18">
        <v>1.73</v>
      </c>
      <c r="R18" s="19">
        <f t="shared" si="11"/>
        <v>1.8165</v>
      </c>
      <c r="S18" s="20">
        <v>0</v>
      </c>
      <c r="T18" s="21">
        <f t="shared" si="6"/>
        <v>1.8165</v>
      </c>
    </row>
    <row r="19" spans="1:20" ht="20.05" customHeight="1" x14ac:dyDescent="0.4">
      <c r="A19" s="25"/>
      <c r="B19" s="25"/>
      <c r="C19" s="17" t="s">
        <v>21</v>
      </c>
      <c r="D19" s="16" t="s">
        <v>9</v>
      </c>
      <c r="E19" s="18">
        <v>3.05</v>
      </c>
      <c r="F19" s="19">
        <f t="shared" si="7"/>
        <v>3.2025000000000001</v>
      </c>
      <c r="G19" s="20">
        <v>0</v>
      </c>
      <c r="H19" s="21">
        <f t="shared" si="8"/>
        <v>3.2025000000000001</v>
      </c>
      <c r="I19" s="18">
        <v>3.05</v>
      </c>
      <c r="J19" s="19">
        <f t="shared" si="9"/>
        <v>3.2025000000000001</v>
      </c>
      <c r="K19" s="20">
        <v>0</v>
      </c>
      <c r="L19" s="21">
        <f t="shared" si="2"/>
        <v>3.2025000000000001</v>
      </c>
      <c r="M19" s="18">
        <v>3.05</v>
      </c>
      <c r="N19" s="19">
        <f t="shared" si="10"/>
        <v>3.2025000000000001</v>
      </c>
      <c r="O19" s="20">
        <v>0</v>
      </c>
      <c r="P19" s="21">
        <f t="shared" si="4"/>
        <v>3.2025000000000001</v>
      </c>
      <c r="Q19" s="18">
        <v>3.05</v>
      </c>
      <c r="R19" s="19">
        <f t="shared" si="11"/>
        <v>3.2025000000000001</v>
      </c>
      <c r="S19" s="20">
        <v>0</v>
      </c>
      <c r="T19" s="21">
        <f t="shared" si="6"/>
        <v>3.2025000000000001</v>
      </c>
    </row>
    <row r="20" spans="1:20" ht="20.05" customHeight="1" x14ac:dyDescent="0.4">
      <c r="A20" s="25"/>
      <c r="B20" s="25"/>
      <c r="C20" s="17" t="s">
        <v>21</v>
      </c>
      <c r="D20" s="16" t="s">
        <v>10</v>
      </c>
      <c r="E20" s="18">
        <v>4.38</v>
      </c>
      <c r="F20" s="19">
        <f t="shared" si="7"/>
        <v>4.5990000000000002</v>
      </c>
      <c r="G20" s="20">
        <v>0</v>
      </c>
      <c r="H20" s="21">
        <f t="shared" si="8"/>
        <v>4.5990000000000002</v>
      </c>
      <c r="I20" s="18">
        <v>4.38</v>
      </c>
      <c r="J20" s="19">
        <f t="shared" si="9"/>
        <v>4.5990000000000002</v>
      </c>
      <c r="K20" s="20">
        <v>0</v>
      </c>
      <c r="L20" s="21">
        <f t="shared" si="2"/>
        <v>4.5990000000000002</v>
      </c>
      <c r="M20" s="18">
        <v>4.38</v>
      </c>
      <c r="N20" s="19">
        <f t="shared" si="10"/>
        <v>4.5990000000000002</v>
      </c>
      <c r="O20" s="20">
        <v>0</v>
      </c>
      <c r="P20" s="21">
        <f t="shared" si="4"/>
        <v>4.5990000000000002</v>
      </c>
      <c r="Q20" s="18">
        <v>4.38</v>
      </c>
      <c r="R20" s="19">
        <f t="shared" si="11"/>
        <v>4.5990000000000002</v>
      </c>
      <c r="S20" s="20">
        <v>0</v>
      </c>
      <c r="T20" s="21">
        <f t="shared" si="6"/>
        <v>4.5990000000000002</v>
      </c>
    </row>
    <row r="21" spans="1:20" ht="20.05" customHeight="1" x14ac:dyDescent="0.4">
      <c r="A21" s="25"/>
      <c r="B21" s="25"/>
      <c r="C21" s="17" t="s">
        <v>21</v>
      </c>
      <c r="D21" s="16" t="s">
        <v>11</v>
      </c>
      <c r="E21" s="18">
        <v>5.71</v>
      </c>
      <c r="F21" s="19">
        <f t="shared" si="7"/>
        <v>5.9954999999999998</v>
      </c>
      <c r="G21" s="20">
        <v>0</v>
      </c>
      <c r="H21" s="21">
        <f t="shared" si="8"/>
        <v>5.9954999999999998</v>
      </c>
      <c r="I21" s="18">
        <v>5.71</v>
      </c>
      <c r="J21" s="19">
        <f t="shared" si="9"/>
        <v>5.9954999999999998</v>
      </c>
      <c r="K21" s="20">
        <v>0</v>
      </c>
      <c r="L21" s="21">
        <f t="shared" si="2"/>
        <v>5.9954999999999998</v>
      </c>
      <c r="M21" s="18">
        <v>5.71</v>
      </c>
      <c r="N21" s="19">
        <f t="shared" si="10"/>
        <v>5.9954999999999998</v>
      </c>
      <c r="O21" s="20">
        <v>0</v>
      </c>
      <c r="P21" s="21">
        <f t="shared" si="4"/>
        <v>5.9954999999999998</v>
      </c>
      <c r="Q21" s="18">
        <v>5.71</v>
      </c>
      <c r="R21" s="19">
        <f t="shared" si="11"/>
        <v>5.9954999999999998</v>
      </c>
      <c r="S21" s="20">
        <v>0</v>
      </c>
      <c r="T21" s="21">
        <f t="shared" si="6"/>
        <v>5.9954999999999998</v>
      </c>
    </row>
    <row r="22" spans="1:20" ht="20.05" customHeight="1" x14ac:dyDescent="0.4">
      <c r="A22" s="25"/>
      <c r="B22" s="25"/>
      <c r="C22" s="17" t="s">
        <v>21</v>
      </c>
      <c r="D22" s="16" t="s">
        <v>12</v>
      </c>
      <c r="E22" s="18">
        <v>8.36</v>
      </c>
      <c r="F22" s="19">
        <f t="shared" si="7"/>
        <v>8.7780000000000005</v>
      </c>
      <c r="G22" s="20">
        <v>0</v>
      </c>
      <c r="H22" s="21">
        <f t="shared" si="8"/>
        <v>8.7780000000000005</v>
      </c>
      <c r="I22" s="18">
        <v>8.36</v>
      </c>
      <c r="J22" s="19">
        <f t="shared" si="9"/>
        <v>8.7780000000000005</v>
      </c>
      <c r="K22" s="20">
        <v>0</v>
      </c>
      <c r="L22" s="21">
        <f t="shared" si="2"/>
        <v>8.7780000000000005</v>
      </c>
      <c r="M22" s="18">
        <v>8.36</v>
      </c>
      <c r="N22" s="19">
        <f t="shared" si="10"/>
        <v>8.7780000000000005</v>
      </c>
      <c r="O22" s="20">
        <v>0</v>
      </c>
      <c r="P22" s="21">
        <f t="shared" si="4"/>
        <v>8.7780000000000005</v>
      </c>
      <c r="Q22" s="18">
        <v>8.36</v>
      </c>
      <c r="R22" s="19">
        <f t="shared" si="11"/>
        <v>8.7780000000000005</v>
      </c>
      <c r="S22" s="20">
        <v>0</v>
      </c>
      <c r="T22" s="21">
        <f t="shared" si="6"/>
        <v>8.7780000000000005</v>
      </c>
    </row>
    <row r="23" spans="1:20" ht="20.05" customHeight="1" x14ac:dyDescent="0.4">
      <c r="A23" s="25"/>
      <c r="B23" s="25"/>
      <c r="C23" s="17" t="s">
        <v>21</v>
      </c>
      <c r="D23" s="16" t="s">
        <v>13</v>
      </c>
      <c r="E23" s="18">
        <v>13.67</v>
      </c>
      <c r="F23" s="19">
        <f t="shared" si="7"/>
        <v>14.3535</v>
      </c>
      <c r="G23" s="20">
        <v>0</v>
      </c>
      <c r="H23" s="21">
        <f t="shared" si="8"/>
        <v>14.3535</v>
      </c>
      <c r="I23" s="18">
        <v>13.67</v>
      </c>
      <c r="J23" s="19">
        <f t="shared" si="9"/>
        <v>14.3535</v>
      </c>
      <c r="K23" s="20">
        <v>0</v>
      </c>
      <c r="L23" s="21">
        <f t="shared" si="2"/>
        <v>14.3535</v>
      </c>
      <c r="M23" s="18">
        <v>13.67</v>
      </c>
      <c r="N23" s="19">
        <f t="shared" si="10"/>
        <v>14.3535</v>
      </c>
      <c r="O23" s="20">
        <v>0</v>
      </c>
      <c r="P23" s="21">
        <f t="shared" si="4"/>
        <v>14.3535</v>
      </c>
      <c r="Q23" s="18">
        <v>13.67</v>
      </c>
      <c r="R23" s="19">
        <f t="shared" si="11"/>
        <v>14.3535</v>
      </c>
      <c r="S23" s="20">
        <v>0</v>
      </c>
      <c r="T23" s="21">
        <f t="shared" si="6"/>
        <v>14.3535</v>
      </c>
    </row>
    <row r="24" spans="1:20" ht="20.05" customHeight="1" x14ac:dyDescent="0.4">
      <c r="A24" s="25"/>
      <c r="B24" s="25"/>
      <c r="C24" s="17" t="s">
        <v>21</v>
      </c>
      <c r="D24" s="16" t="s">
        <v>14</v>
      </c>
      <c r="E24" s="18">
        <v>20.309999999999999</v>
      </c>
      <c r="F24" s="19">
        <f t="shared" si="7"/>
        <v>21.325499999999998</v>
      </c>
      <c r="G24" s="20">
        <v>0</v>
      </c>
      <c r="H24" s="21">
        <f t="shared" si="8"/>
        <v>21.325499999999998</v>
      </c>
      <c r="I24" s="18">
        <v>20.309999999999999</v>
      </c>
      <c r="J24" s="19">
        <f t="shared" si="9"/>
        <v>21.325499999999998</v>
      </c>
      <c r="K24" s="20">
        <v>0</v>
      </c>
      <c r="L24" s="21">
        <f t="shared" si="2"/>
        <v>21.325499999999998</v>
      </c>
      <c r="M24" s="18">
        <v>20.309999999999999</v>
      </c>
      <c r="N24" s="19">
        <f t="shared" si="10"/>
        <v>21.325499999999998</v>
      </c>
      <c r="O24" s="20">
        <v>0</v>
      </c>
      <c r="P24" s="21">
        <f t="shared" si="4"/>
        <v>21.325499999999998</v>
      </c>
      <c r="Q24" s="18">
        <v>20.309999999999999</v>
      </c>
      <c r="R24" s="19">
        <f t="shared" si="11"/>
        <v>21.325499999999998</v>
      </c>
      <c r="S24" s="20">
        <v>0</v>
      </c>
      <c r="T24" s="21">
        <f t="shared" si="6"/>
        <v>21.325499999999998</v>
      </c>
    </row>
    <row r="25" spans="1:20" ht="20.05" customHeight="1" x14ac:dyDescent="0.4">
      <c r="A25" s="25"/>
      <c r="B25" s="25"/>
      <c r="C25" s="17" t="s">
        <v>21</v>
      </c>
      <c r="D25" s="16" t="s">
        <v>15</v>
      </c>
      <c r="E25" s="18">
        <v>26.939999999999998</v>
      </c>
      <c r="F25" s="19">
        <f t="shared" si="7"/>
        <v>28.286999999999999</v>
      </c>
      <c r="G25" s="20">
        <v>0</v>
      </c>
      <c r="H25" s="21">
        <f t="shared" si="8"/>
        <v>28.286999999999999</v>
      </c>
      <c r="I25" s="18">
        <v>26.939999999999998</v>
      </c>
      <c r="J25" s="19">
        <f t="shared" si="9"/>
        <v>28.286999999999999</v>
      </c>
      <c r="K25" s="20">
        <v>0</v>
      </c>
      <c r="L25" s="21">
        <f t="shared" si="2"/>
        <v>28.286999999999999</v>
      </c>
      <c r="M25" s="18">
        <v>26.939999999999998</v>
      </c>
      <c r="N25" s="19">
        <f t="shared" si="10"/>
        <v>28.286999999999999</v>
      </c>
      <c r="O25" s="20">
        <v>0</v>
      </c>
      <c r="P25" s="21">
        <f t="shared" si="4"/>
        <v>28.286999999999999</v>
      </c>
      <c r="Q25" s="18">
        <v>26.939999999999998</v>
      </c>
      <c r="R25" s="19">
        <f t="shared" si="11"/>
        <v>28.286999999999999</v>
      </c>
      <c r="S25" s="20">
        <v>0</v>
      </c>
      <c r="T25" s="21">
        <f t="shared" si="6"/>
        <v>28.286999999999999</v>
      </c>
    </row>
    <row r="26" spans="1:20" ht="20.05" customHeight="1" x14ac:dyDescent="0.4">
      <c r="A26" s="25"/>
      <c r="B26" s="25"/>
      <c r="C26" s="17" t="s">
        <v>21</v>
      </c>
      <c r="D26" s="16" t="s">
        <v>16</v>
      </c>
      <c r="E26" s="18">
        <v>40.22</v>
      </c>
      <c r="F26" s="19">
        <f t="shared" si="7"/>
        <v>42.231000000000002</v>
      </c>
      <c r="G26" s="20">
        <v>0</v>
      </c>
      <c r="H26" s="21">
        <f t="shared" si="8"/>
        <v>42.231000000000002</v>
      </c>
      <c r="I26" s="18">
        <v>40.22</v>
      </c>
      <c r="J26" s="19">
        <f t="shared" si="9"/>
        <v>42.231000000000002</v>
      </c>
      <c r="K26" s="20">
        <v>0</v>
      </c>
      <c r="L26" s="21">
        <f t="shared" si="2"/>
        <v>42.231000000000002</v>
      </c>
      <c r="M26" s="18">
        <v>40.22</v>
      </c>
      <c r="N26" s="19">
        <f t="shared" si="10"/>
        <v>42.231000000000002</v>
      </c>
      <c r="O26" s="20">
        <v>0</v>
      </c>
      <c r="P26" s="21">
        <f t="shared" si="4"/>
        <v>42.231000000000002</v>
      </c>
      <c r="Q26" s="18">
        <v>40.22</v>
      </c>
      <c r="R26" s="19">
        <f t="shared" si="11"/>
        <v>42.231000000000002</v>
      </c>
      <c r="S26" s="20">
        <v>0</v>
      </c>
      <c r="T26" s="21">
        <f t="shared" si="6"/>
        <v>42.231000000000002</v>
      </c>
    </row>
    <row r="27" spans="1:20" ht="20.05" customHeight="1" x14ac:dyDescent="0.4">
      <c r="A27" s="25"/>
      <c r="B27" s="25"/>
      <c r="C27" s="17" t="s">
        <v>21</v>
      </c>
      <c r="D27" s="16" t="s">
        <v>17</v>
      </c>
      <c r="E27" s="18">
        <v>53.49</v>
      </c>
      <c r="F27" s="19">
        <f t="shared" si="7"/>
        <v>56.164500000000004</v>
      </c>
      <c r="G27" s="20">
        <v>0</v>
      </c>
      <c r="H27" s="21">
        <f t="shared" si="8"/>
        <v>56.164500000000004</v>
      </c>
      <c r="I27" s="18">
        <v>53.49</v>
      </c>
      <c r="J27" s="19">
        <f t="shared" si="9"/>
        <v>56.164500000000004</v>
      </c>
      <c r="K27" s="20">
        <v>0</v>
      </c>
      <c r="L27" s="21">
        <f t="shared" si="2"/>
        <v>56.164500000000004</v>
      </c>
      <c r="M27" s="18">
        <v>53.49</v>
      </c>
      <c r="N27" s="19">
        <f t="shared" si="10"/>
        <v>56.164500000000004</v>
      </c>
      <c r="O27" s="20">
        <v>0</v>
      </c>
      <c r="P27" s="21">
        <f t="shared" si="4"/>
        <v>56.164500000000004</v>
      </c>
      <c r="Q27" s="18">
        <v>53.49</v>
      </c>
      <c r="R27" s="19">
        <f t="shared" si="11"/>
        <v>56.164500000000004</v>
      </c>
      <c r="S27" s="20">
        <v>0</v>
      </c>
      <c r="T27" s="21">
        <f t="shared" si="6"/>
        <v>56.164500000000004</v>
      </c>
    </row>
    <row r="28" spans="1:20" ht="20.05" customHeight="1" x14ac:dyDescent="0.4">
      <c r="A28" s="25"/>
      <c r="B28" s="25"/>
      <c r="C28" s="17" t="s">
        <v>21</v>
      </c>
      <c r="D28" s="16" t="s">
        <v>18</v>
      </c>
      <c r="E28" s="18">
        <v>66.760000000000005</v>
      </c>
      <c r="F28" s="19">
        <f t="shared" si="7"/>
        <v>70.098000000000013</v>
      </c>
      <c r="G28" s="20">
        <v>0</v>
      </c>
      <c r="H28" s="21">
        <f t="shared" si="8"/>
        <v>70.098000000000013</v>
      </c>
      <c r="I28" s="18">
        <v>66.760000000000005</v>
      </c>
      <c r="J28" s="19">
        <f t="shared" si="9"/>
        <v>70.098000000000013</v>
      </c>
      <c r="K28" s="20">
        <v>0</v>
      </c>
      <c r="L28" s="21">
        <f t="shared" si="2"/>
        <v>70.098000000000013</v>
      </c>
      <c r="M28" s="18">
        <v>66.760000000000005</v>
      </c>
      <c r="N28" s="19">
        <f t="shared" si="10"/>
        <v>70.098000000000013</v>
      </c>
      <c r="O28" s="20">
        <v>0</v>
      </c>
      <c r="P28" s="21">
        <f t="shared" si="4"/>
        <v>70.098000000000013</v>
      </c>
      <c r="Q28" s="18">
        <v>66.760000000000005</v>
      </c>
      <c r="R28" s="19">
        <f t="shared" si="11"/>
        <v>70.098000000000013</v>
      </c>
      <c r="S28" s="20">
        <v>0</v>
      </c>
      <c r="T28" s="21">
        <f t="shared" si="6"/>
        <v>70.098000000000013</v>
      </c>
    </row>
  </sheetData>
  <mergeCells count="8">
    <mergeCell ref="M3:P3"/>
    <mergeCell ref="I3:L3"/>
    <mergeCell ref="E3:H3"/>
    <mergeCell ref="Q3:T3"/>
    <mergeCell ref="A17:A28"/>
    <mergeCell ref="B17:B28"/>
    <mergeCell ref="A5:A16"/>
    <mergeCell ref="B5:B16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9D2B-93D9-4E5F-8525-6EE30020600E}">
  <dimension ref="A1:U28"/>
  <sheetViews>
    <sheetView tabSelected="1" workbookViewId="0">
      <selection activeCell="E4" sqref="E4:T4"/>
    </sheetView>
  </sheetViews>
  <sheetFormatPr defaultRowHeight="14.6" x14ac:dyDescent="0.4"/>
  <cols>
    <col min="1" max="4" width="8.69140625" customWidth="1"/>
    <col min="5" max="8" width="12.69140625" style="8" customWidth="1"/>
    <col min="9" max="20" width="12.69140625" customWidth="1"/>
  </cols>
  <sheetData>
    <row r="1" spans="1:21" x14ac:dyDescent="0.4">
      <c r="A1" s="15" t="s">
        <v>26</v>
      </c>
    </row>
    <row r="2" spans="1:21" x14ac:dyDescent="0.4">
      <c r="A2" s="15" t="s">
        <v>27</v>
      </c>
    </row>
    <row r="3" spans="1:21" ht="20.05" customHeight="1" x14ac:dyDescent="0.4">
      <c r="A3" s="1"/>
      <c r="B3" s="1"/>
      <c r="C3" s="1"/>
      <c r="D3" s="1"/>
      <c r="E3" s="22" t="s">
        <v>29</v>
      </c>
      <c r="F3" s="23"/>
      <c r="G3" s="23"/>
      <c r="H3" s="24"/>
      <c r="I3" s="22" t="s">
        <v>30</v>
      </c>
      <c r="J3" s="23"/>
      <c r="K3" s="23"/>
      <c r="L3" s="24"/>
      <c r="M3" s="22" t="s">
        <v>31</v>
      </c>
      <c r="N3" s="23"/>
      <c r="O3" s="23"/>
      <c r="P3" s="24"/>
      <c r="Q3" s="22" t="s">
        <v>32</v>
      </c>
      <c r="R3" s="23"/>
      <c r="S3" s="23"/>
      <c r="T3" s="24"/>
    </row>
    <row r="4" spans="1:21" s="1" customFormat="1" ht="40" customHeight="1" x14ac:dyDescent="0.35">
      <c r="A4" s="2" t="s">
        <v>0</v>
      </c>
      <c r="B4" s="3" t="s">
        <v>1</v>
      </c>
      <c r="C4" s="3" t="s">
        <v>4</v>
      </c>
      <c r="D4" s="3" t="s">
        <v>2</v>
      </c>
      <c r="E4" s="4" t="s">
        <v>3</v>
      </c>
      <c r="F4" s="4" t="s">
        <v>22</v>
      </c>
      <c r="G4" s="4" t="s">
        <v>24</v>
      </c>
      <c r="H4" s="4" t="s">
        <v>25</v>
      </c>
      <c r="I4" s="4" t="s">
        <v>3</v>
      </c>
      <c r="J4" s="4" t="s">
        <v>22</v>
      </c>
      <c r="K4" s="4" t="s">
        <v>24</v>
      </c>
      <c r="L4" s="4" t="s">
        <v>25</v>
      </c>
      <c r="M4" s="4" t="s">
        <v>3</v>
      </c>
      <c r="N4" s="4" t="s">
        <v>22</v>
      </c>
      <c r="O4" s="4" t="s">
        <v>24</v>
      </c>
      <c r="P4" s="4" t="s">
        <v>25</v>
      </c>
      <c r="Q4" s="4" t="s">
        <v>3</v>
      </c>
      <c r="R4" s="4" t="s">
        <v>22</v>
      </c>
      <c r="S4" s="4" t="s">
        <v>24</v>
      </c>
      <c r="T4" s="4" t="s">
        <v>25</v>
      </c>
    </row>
    <row r="5" spans="1:21" s="1" customFormat="1" ht="20.05" customHeight="1" x14ac:dyDescent="0.35">
      <c r="A5" s="26" t="s">
        <v>23</v>
      </c>
      <c r="B5" s="26" t="s">
        <v>5</v>
      </c>
      <c r="C5" s="5" t="s">
        <v>7</v>
      </c>
      <c r="D5" s="7" t="s">
        <v>6</v>
      </c>
      <c r="E5" s="29">
        <v>4.9299999999999997E-2</v>
      </c>
      <c r="F5" s="14">
        <f>ROUND(E5*1.05,4)</f>
        <v>5.1799999999999999E-2</v>
      </c>
      <c r="G5" s="7">
        <v>9.7999999999999997E-3</v>
      </c>
      <c r="H5" s="6">
        <f>F5-G5</f>
        <v>4.1999999999999996E-2</v>
      </c>
      <c r="I5" s="31">
        <v>4.7899999999999998E-2</v>
      </c>
      <c r="J5" s="14">
        <f>ROUND(I5*1.05,4)</f>
        <v>5.0299999999999997E-2</v>
      </c>
      <c r="K5" s="7">
        <v>9.7999999999999997E-3</v>
      </c>
      <c r="L5" s="12">
        <f>J5-K5</f>
        <v>4.0499999999999994E-2</v>
      </c>
      <c r="M5" s="30">
        <v>4.7899999999999998E-2</v>
      </c>
      <c r="N5" s="14">
        <f>ROUND(M5*1.05,4)</f>
        <v>5.0299999999999997E-2</v>
      </c>
      <c r="O5" s="11">
        <v>4.4999999999999997E-3</v>
      </c>
      <c r="P5" s="12">
        <f>N5-O5</f>
        <v>4.58E-2</v>
      </c>
      <c r="Q5" s="30">
        <v>5.1799999999999999E-2</v>
      </c>
      <c r="R5" s="14">
        <f>ROUND(Q5*1.05,4)</f>
        <v>5.4399999999999997E-2</v>
      </c>
      <c r="S5" s="11">
        <v>8.6E-3</v>
      </c>
      <c r="T5" s="12">
        <f>R5-S5</f>
        <v>4.5799999999999993E-2</v>
      </c>
      <c r="U5" s="27"/>
    </row>
    <row r="6" spans="1:21" s="1" customFormat="1" ht="20.05" customHeight="1" x14ac:dyDescent="0.35">
      <c r="A6" s="26"/>
      <c r="B6" s="26"/>
      <c r="C6" s="5" t="s">
        <v>7</v>
      </c>
      <c r="D6" s="7" t="s">
        <v>8</v>
      </c>
      <c r="E6" s="29">
        <v>4.9299999999999997E-2</v>
      </c>
      <c r="F6" s="14">
        <f t="shared" ref="F6:F16" si="0">ROUND(E6*1.05,4)</f>
        <v>5.1799999999999999E-2</v>
      </c>
      <c r="G6" s="7">
        <v>9.7999999999999997E-3</v>
      </c>
      <c r="H6" s="6">
        <f t="shared" ref="H6:H16" si="1">F6-G6</f>
        <v>4.1999999999999996E-2</v>
      </c>
      <c r="I6" s="31">
        <v>4.7899999999999998E-2</v>
      </c>
      <c r="J6" s="14">
        <f t="shared" ref="J6:J16" si="2">ROUND(I6*1.05,4)</f>
        <v>5.0299999999999997E-2</v>
      </c>
      <c r="K6" s="7">
        <v>9.7999999999999997E-3</v>
      </c>
      <c r="L6" s="12">
        <f t="shared" ref="L6:L16" si="3">J6-K6</f>
        <v>4.0499999999999994E-2</v>
      </c>
      <c r="M6" s="30">
        <v>4.7899999999999998E-2</v>
      </c>
      <c r="N6" s="14">
        <f t="shared" ref="N6:N16" si="4">ROUND(M6*1.05,4)</f>
        <v>5.0299999999999997E-2</v>
      </c>
      <c r="O6" s="11">
        <v>4.4999999999999997E-3</v>
      </c>
      <c r="P6" s="12">
        <f t="shared" ref="P6:P28" si="5">N6-O6</f>
        <v>4.58E-2</v>
      </c>
      <c r="Q6" s="30">
        <v>5.1799999999999999E-2</v>
      </c>
      <c r="R6" s="14">
        <f t="shared" ref="R6:R16" si="6">ROUND(Q6*1.05,4)</f>
        <v>5.4399999999999997E-2</v>
      </c>
      <c r="S6" s="11">
        <v>8.6E-3</v>
      </c>
      <c r="T6" s="12">
        <f t="shared" ref="T6:T28" si="7">R6-S6</f>
        <v>4.5799999999999993E-2</v>
      </c>
      <c r="U6" s="27"/>
    </row>
    <row r="7" spans="1:21" s="1" customFormat="1" ht="20.05" customHeight="1" x14ac:dyDescent="0.35">
      <c r="A7" s="26"/>
      <c r="B7" s="26"/>
      <c r="C7" s="5" t="s">
        <v>7</v>
      </c>
      <c r="D7" s="7" t="s">
        <v>9</v>
      </c>
      <c r="E7" s="29">
        <v>4.8899999999999999E-2</v>
      </c>
      <c r="F7" s="14">
        <f t="shared" si="0"/>
        <v>5.1299999999999998E-2</v>
      </c>
      <c r="G7" s="7">
        <v>9.7999999999999997E-3</v>
      </c>
      <c r="H7" s="6">
        <f t="shared" si="1"/>
        <v>4.1499999999999995E-2</v>
      </c>
      <c r="I7" s="31">
        <v>4.7500000000000001E-2</v>
      </c>
      <c r="J7" s="14">
        <f t="shared" si="2"/>
        <v>4.99E-2</v>
      </c>
      <c r="K7" s="7">
        <v>9.7999999999999997E-3</v>
      </c>
      <c r="L7" s="12">
        <f t="shared" si="3"/>
        <v>4.0099999999999997E-2</v>
      </c>
      <c r="M7" s="30">
        <v>4.7500000000000001E-2</v>
      </c>
      <c r="N7" s="14">
        <f t="shared" si="4"/>
        <v>4.99E-2</v>
      </c>
      <c r="O7" s="11">
        <v>4.4999999999999997E-3</v>
      </c>
      <c r="P7" s="12">
        <f t="shared" si="5"/>
        <v>4.5400000000000003E-2</v>
      </c>
      <c r="Q7" s="30">
        <v>5.1400000000000001E-2</v>
      </c>
      <c r="R7" s="14">
        <f t="shared" si="6"/>
        <v>5.3999999999999999E-2</v>
      </c>
      <c r="S7" s="11">
        <v>8.6E-3</v>
      </c>
      <c r="T7" s="12">
        <f t="shared" si="7"/>
        <v>4.5399999999999996E-2</v>
      </c>
      <c r="U7" s="27"/>
    </row>
    <row r="8" spans="1:21" s="1" customFormat="1" ht="20.05" customHeight="1" x14ac:dyDescent="0.35">
      <c r="A8" s="26"/>
      <c r="B8" s="26"/>
      <c r="C8" s="5" t="s">
        <v>7</v>
      </c>
      <c r="D8" s="7" t="s">
        <v>10</v>
      </c>
      <c r="E8" s="29">
        <v>4.8800000000000003E-2</v>
      </c>
      <c r="F8" s="14">
        <f t="shared" si="0"/>
        <v>5.1200000000000002E-2</v>
      </c>
      <c r="G8" s="7">
        <v>9.7999999999999997E-3</v>
      </c>
      <c r="H8" s="6">
        <f t="shared" si="1"/>
        <v>4.1400000000000006E-2</v>
      </c>
      <c r="I8" s="31">
        <v>4.7299999999999995E-2</v>
      </c>
      <c r="J8" s="14">
        <f t="shared" si="2"/>
        <v>4.9700000000000001E-2</v>
      </c>
      <c r="K8" s="7">
        <v>9.7999999999999997E-3</v>
      </c>
      <c r="L8" s="12">
        <f t="shared" si="3"/>
        <v>3.9900000000000005E-2</v>
      </c>
      <c r="M8" s="30">
        <v>4.7299999999999995E-2</v>
      </c>
      <c r="N8" s="14">
        <f t="shared" si="4"/>
        <v>4.9700000000000001E-2</v>
      </c>
      <c r="O8" s="11">
        <v>4.4999999999999997E-3</v>
      </c>
      <c r="P8" s="12">
        <f t="shared" si="5"/>
        <v>4.5200000000000004E-2</v>
      </c>
      <c r="Q8" s="30">
        <v>5.1199999999999996E-2</v>
      </c>
      <c r="R8" s="14">
        <f t="shared" si="6"/>
        <v>5.3800000000000001E-2</v>
      </c>
      <c r="S8" s="11">
        <v>8.6E-3</v>
      </c>
      <c r="T8" s="12">
        <f t="shared" si="7"/>
        <v>4.5200000000000004E-2</v>
      </c>
      <c r="U8" s="27"/>
    </row>
    <row r="9" spans="1:21" s="1" customFormat="1" ht="20.05" customHeight="1" x14ac:dyDescent="0.35">
      <c r="A9" s="26"/>
      <c r="B9" s="26"/>
      <c r="C9" s="5" t="s">
        <v>7</v>
      </c>
      <c r="D9" s="7" t="s">
        <v>11</v>
      </c>
      <c r="E9" s="29">
        <v>4.8500000000000001E-2</v>
      </c>
      <c r="F9" s="14">
        <f t="shared" si="0"/>
        <v>5.0900000000000001E-2</v>
      </c>
      <c r="G9" s="7">
        <v>9.7999999999999997E-3</v>
      </c>
      <c r="H9" s="6">
        <f t="shared" si="1"/>
        <v>4.1099999999999998E-2</v>
      </c>
      <c r="I9" s="31">
        <v>4.6899999999999997E-2</v>
      </c>
      <c r="J9" s="14">
        <f t="shared" si="2"/>
        <v>4.9200000000000001E-2</v>
      </c>
      <c r="K9" s="7">
        <v>9.7999999999999997E-3</v>
      </c>
      <c r="L9" s="12">
        <f t="shared" si="3"/>
        <v>3.9400000000000004E-2</v>
      </c>
      <c r="M9" s="30">
        <v>4.6899999999999997E-2</v>
      </c>
      <c r="N9" s="14">
        <f t="shared" si="4"/>
        <v>4.9200000000000001E-2</v>
      </c>
      <c r="O9" s="11">
        <v>4.4999999999999997E-3</v>
      </c>
      <c r="P9" s="12">
        <f t="shared" si="5"/>
        <v>4.4700000000000004E-2</v>
      </c>
      <c r="Q9" s="30">
        <v>5.0799999999999998E-2</v>
      </c>
      <c r="R9" s="14">
        <f t="shared" si="6"/>
        <v>5.33E-2</v>
      </c>
      <c r="S9" s="11">
        <v>8.6E-3</v>
      </c>
      <c r="T9" s="12">
        <f t="shared" si="7"/>
        <v>4.4700000000000004E-2</v>
      </c>
      <c r="U9" s="27"/>
    </row>
    <row r="10" spans="1:21" s="1" customFormat="1" ht="20.05" customHeight="1" x14ac:dyDescent="0.35">
      <c r="A10" s="26"/>
      <c r="B10" s="26"/>
      <c r="C10" s="5" t="s">
        <v>7</v>
      </c>
      <c r="D10" s="7" t="s">
        <v>12</v>
      </c>
      <c r="E10" s="29">
        <v>4.8300000000000003E-2</v>
      </c>
      <c r="F10" s="14">
        <f t="shared" si="0"/>
        <v>5.0700000000000002E-2</v>
      </c>
      <c r="G10" s="7">
        <v>9.7999999999999997E-3</v>
      </c>
      <c r="H10" s="6">
        <f t="shared" si="1"/>
        <v>4.0900000000000006E-2</v>
      </c>
      <c r="I10" s="31">
        <v>4.6699999999999998E-2</v>
      </c>
      <c r="J10" s="14">
        <f t="shared" si="2"/>
        <v>4.9000000000000002E-2</v>
      </c>
      <c r="K10" s="7">
        <v>9.7999999999999997E-3</v>
      </c>
      <c r="L10" s="12">
        <f t="shared" si="3"/>
        <v>3.9199999999999999E-2</v>
      </c>
      <c r="M10" s="30">
        <v>4.6699999999999998E-2</v>
      </c>
      <c r="N10" s="14">
        <f t="shared" si="4"/>
        <v>4.9000000000000002E-2</v>
      </c>
      <c r="O10" s="11">
        <v>4.4999999999999997E-3</v>
      </c>
      <c r="P10" s="12">
        <f t="shared" si="5"/>
        <v>4.4500000000000005E-2</v>
      </c>
      <c r="Q10" s="30">
        <v>5.0599999999999999E-2</v>
      </c>
      <c r="R10" s="14">
        <f t="shared" si="6"/>
        <v>5.3100000000000001E-2</v>
      </c>
      <c r="S10" s="11">
        <v>8.6E-3</v>
      </c>
      <c r="T10" s="12">
        <f t="shared" si="7"/>
        <v>4.4499999999999998E-2</v>
      </c>
      <c r="U10" s="27"/>
    </row>
    <row r="11" spans="1:21" s="1" customFormat="1" ht="20.05" customHeight="1" x14ac:dyDescent="0.35">
      <c r="A11" s="26"/>
      <c r="B11" s="26"/>
      <c r="C11" s="5" t="s">
        <v>7</v>
      </c>
      <c r="D11" s="7" t="s">
        <v>13</v>
      </c>
      <c r="E11" s="29">
        <v>4.82E-2</v>
      </c>
      <c r="F11" s="14">
        <f t="shared" si="0"/>
        <v>5.0599999999999999E-2</v>
      </c>
      <c r="G11" s="7">
        <v>9.7999999999999997E-3</v>
      </c>
      <c r="H11" s="6">
        <f t="shared" si="1"/>
        <v>4.0800000000000003E-2</v>
      </c>
      <c r="I11" s="31">
        <v>4.6599999999999996E-2</v>
      </c>
      <c r="J11" s="14">
        <f t="shared" si="2"/>
        <v>4.8899999999999999E-2</v>
      </c>
      <c r="K11" s="7">
        <v>9.7999999999999997E-3</v>
      </c>
      <c r="L11" s="12">
        <f t="shared" si="3"/>
        <v>3.9099999999999996E-2</v>
      </c>
      <c r="M11" s="30">
        <v>4.6599999999999996E-2</v>
      </c>
      <c r="N11" s="14">
        <f t="shared" si="4"/>
        <v>4.8899999999999999E-2</v>
      </c>
      <c r="O11" s="11">
        <v>4.4999999999999997E-3</v>
      </c>
      <c r="P11" s="12">
        <f t="shared" si="5"/>
        <v>4.4400000000000002E-2</v>
      </c>
      <c r="Q11" s="30">
        <v>5.0499999999999996E-2</v>
      </c>
      <c r="R11" s="14">
        <f t="shared" si="6"/>
        <v>5.2999999999999999E-2</v>
      </c>
      <c r="S11" s="11">
        <v>8.6E-3</v>
      </c>
      <c r="T11" s="12">
        <f t="shared" si="7"/>
        <v>4.4399999999999995E-2</v>
      </c>
      <c r="U11" s="27"/>
    </row>
    <row r="12" spans="1:21" s="1" customFormat="1" ht="20.05" customHeight="1" x14ac:dyDescent="0.35">
      <c r="A12" s="26"/>
      <c r="B12" s="26"/>
      <c r="C12" s="5" t="s">
        <v>7</v>
      </c>
      <c r="D12" s="7" t="s">
        <v>14</v>
      </c>
      <c r="E12" s="29">
        <v>4.8000000000000001E-2</v>
      </c>
      <c r="F12" s="14">
        <f t="shared" si="0"/>
        <v>5.04E-2</v>
      </c>
      <c r="G12" s="7">
        <v>9.7999999999999997E-3</v>
      </c>
      <c r="H12" s="6">
        <f t="shared" si="1"/>
        <v>4.0599999999999997E-2</v>
      </c>
      <c r="I12" s="31">
        <v>4.65E-2</v>
      </c>
      <c r="J12" s="14">
        <f t="shared" si="2"/>
        <v>4.8800000000000003E-2</v>
      </c>
      <c r="K12" s="7">
        <v>9.7999999999999997E-3</v>
      </c>
      <c r="L12" s="12">
        <f t="shared" si="3"/>
        <v>3.9000000000000007E-2</v>
      </c>
      <c r="M12" s="30">
        <v>4.65E-2</v>
      </c>
      <c r="N12" s="14">
        <f t="shared" si="4"/>
        <v>4.8800000000000003E-2</v>
      </c>
      <c r="O12" s="11">
        <v>4.4999999999999997E-3</v>
      </c>
      <c r="P12" s="12">
        <f t="shared" si="5"/>
        <v>4.4300000000000006E-2</v>
      </c>
      <c r="Q12" s="30">
        <v>5.04E-2</v>
      </c>
      <c r="R12" s="14">
        <f t="shared" si="6"/>
        <v>5.2900000000000003E-2</v>
      </c>
      <c r="S12" s="11">
        <v>8.6E-3</v>
      </c>
      <c r="T12" s="12">
        <f t="shared" si="7"/>
        <v>4.4300000000000006E-2</v>
      </c>
      <c r="U12" s="27"/>
    </row>
    <row r="13" spans="1:21" s="1" customFormat="1" ht="20.05" customHeight="1" x14ac:dyDescent="0.35">
      <c r="A13" s="26"/>
      <c r="B13" s="26"/>
      <c r="C13" s="5" t="s">
        <v>7</v>
      </c>
      <c r="D13" s="7" t="s">
        <v>15</v>
      </c>
      <c r="E13" s="29">
        <v>4.7899999999999998E-2</v>
      </c>
      <c r="F13" s="14">
        <f t="shared" si="0"/>
        <v>5.0299999999999997E-2</v>
      </c>
      <c r="G13" s="7">
        <v>9.7999999999999997E-3</v>
      </c>
      <c r="H13" s="6">
        <f t="shared" si="1"/>
        <v>4.0499999999999994E-2</v>
      </c>
      <c r="I13" s="31">
        <v>4.6300000000000001E-2</v>
      </c>
      <c r="J13" s="14">
        <f t="shared" si="2"/>
        <v>4.8599999999999997E-2</v>
      </c>
      <c r="K13" s="7">
        <v>9.7999999999999997E-3</v>
      </c>
      <c r="L13" s="12">
        <f t="shared" si="3"/>
        <v>3.8800000000000001E-2</v>
      </c>
      <c r="M13" s="30">
        <v>4.6300000000000001E-2</v>
      </c>
      <c r="N13" s="14">
        <f t="shared" si="4"/>
        <v>4.8599999999999997E-2</v>
      </c>
      <c r="O13" s="11">
        <v>4.4999999999999997E-3</v>
      </c>
      <c r="P13" s="12">
        <f t="shared" si="5"/>
        <v>4.41E-2</v>
      </c>
      <c r="Q13" s="30">
        <v>5.0200000000000002E-2</v>
      </c>
      <c r="R13" s="14">
        <f t="shared" si="6"/>
        <v>5.2699999999999997E-2</v>
      </c>
      <c r="S13" s="11">
        <v>8.6E-3</v>
      </c>
      <c r="T13" s="12">
        <f t="shared" si="7"/>
        <v>4.41E-2</v>
      </c>
      <c r="U13" s="27"/>
    </row>
    <row r="14" spans="1:21" s="1" customFormat="1" ht="20.05" customHeight="1" x14ac:dyDescent="0.35">
      <c r="A14" s="26"/>
      <c r="B14" s="26"/>
      <c r="C14" s="5" t="s">
        <v>7</v>
      </c>
      <c r="D14" s="7" t="s">
        <v>16</v>
      </c>
      <c r="E14" s="29">
        <v>4.7899999999999998E-2</v>
      </c>
      <c r="F14" s="14">
        <f t="shared" si="0"/>
        <v>5.0299999999999997E-2</v>
      </c>
      <c r="G14" s="7">
        <v>9.7999999999999997E-3</v>
      </c>
      <c r="H14" s="6">
        <f t="shared" si="1"/>
        <v>4.0499999999999994E-2</v>
      </c>
      <c r="I14" s="31">
        <v>4.6300000000000001E-2</v>
      </c>
      <c r="J14" s="14">
        <f t="shared" si="2"/>
        <v>4.8599999999999997E-2</v>
      </c>
      <c r="K14" s="7">
        <v>9.7999999999999997E-3</v>
      </c>
      <c r="L14" s="12">
        <f t="shared" si="3"/>
        <v>3.8800000000000001E-2</v>
      </c>
      <c r="M14" s="30">
        <v>4.6300000000000001E-2</v>
      </c>
      <c r="N14" s="14">
        <f t="shared" si="4"/>
        <v>4.8599999999999997E-2</v>
      </c>
      <c r="O14" s="11">
        <v>4.4999999999999997E-3</v>
      </c>
      <c r="P14" s="12">
        <f t="shared" si="5"/>
        <v>4.41E-2</v>
      </c>
      <c r="Q14" s="30">
        <v>5.0200000000000002E-2</v>
      </c>
      <c r="R14" s="14">
        <f t="shared" si="6"/>
        <v>5.2699999999999997E-2</v>
      </c>
      <c r="S14" s="11">
        <v>8.6E-3</v>
      </c>
      <c r="T14" s="12">
        <f t="shared" si="7"/>
        <v>4.41E-2</v>
      </c>
      <c r="U14" s="27"/>
    </row>
    <row r="15" spans="1:21" s="1" customFormat="1" ht="20.05" customHeight="1" x14ac:dyDescent="0.35">
      <c r="A15" s="26"/>
      <c r="B15" s="26"/>
      <c r="C15" s="5" t="s">
        <v>7</v>
      </c>
      <c r="D15" s="7" t="s">
        <v>17</v>
      </c>
      <c r="E15" s="29">
        <v>4.7599999999999996E-2</v>
      </c>
      <c r="F15" s="14">
        <f t="shared" si="0"/>
        <v>0.05</v>
      </c>
      <c r="G15" s="7">
        <v>9.7999999999999997E-3</v>
      </c>
      <c r="H15" s="6">
        <f t="shared" si="1"/>
        <v>4.02E-2</v>
      </c>
      <c r="I15" s="32">
        <v>4.5999999999999999E-2</v>
      </c>
      <c r="J15" s="14">
        <f t="shared" si="2"/>
        <v>4.8300000000000003E-2</v>
      </c>
      <c r="K15" s="7">
        <v>9.7999999999999997E-3</v>
      </c>
      <c r="L15" s="12">
        <f t="shared" si="3"/>
        <v>3.8500000000000006E-2</v>
      </c>
      <c r="M15" s="30">
        <v>4.5999999999999999E-2</v>
      </c>
      <c r="N15" s="14">
        <f t="shared" si="4"/>
        <v>4.8300000000000003E-2</v>
      </c>
      <c r="O15" s="11">
        <v>4.4999999999999997E-3</v>
      </c>
      <c r="P15" s="12">
        <f t="shared" si="5"/>
        <v>4.3800000000000006E-2</v>
      </c>
      <c r="Q15" s="30">
        <v>4.99E-2</v>
      </c>
      <c r="R15" s="14">
        <f t="shared" si="6"/>
        <v>5.2400000000000002E-2</v>
      </c>
      <c r="S15" s="11">
        <v>8.6E-3</v>
      </c>
      <c r="T15" s="12">
        <f t="shared" si="7"/>
        <v>4.3800000000000006E-2</v>
      </c>
      <c r="U15" s="27"/>
    </row>
    <row r="16" spans="1:21" s="1" customFormat="1" ht="20.05" customHeight="1" x14ac:dyDescent="0.35">
      <c r="A16" s="26"/>
      <c r="B16" s="26"/>
      <c r="C16" s="5" t="s">
        <v>7</v>
      </c>
      <c r="D16" s="7" t="s">
        <v>18</v>
      </c>
      <c r="E16" s="29">
        <v>4.7300000000000002E-2</v>
      </c>
      <c r="F16" s="14">
        <f t="shared" si="0"/>
        <v>4.9700000000000001E-2</v>
      </c>
      <c r="G16" s="7">
        <v>9.7999999999999997E-3</v>
      </c>
      <c r="H16" s="6">
        <f t="shared" si="1"/>
        <v>3.9900000000000005E-2</v>
      </c>
      <c r="I16" s="31">
        <v>4.5599999999999995E-2</v>
      </c>
      <c r="J16" s="14">
        <f t="shared" si="2"/>
        <v>4.7899999999999998E-2</v>
      </c>
      <c r="K16" s="7">
        <v>9.7999999999999997E-3</v>
      </c>
      <c r="L16" s="12">
        <f t="shared" si="3"/>
        <v>3.8099999999999995E-2</v>
      </c>
      <c r="M16" s="30">
        <v>4.5599999999999995E-2</v>
      </c>
      <c r="N16" s="14">
        <f t="shared" si="4"/>
        <v>4.7899999999999998E-2</v>
      </c>
      <c r="O16" s="11">
        <v>4.4999999999999997E-3</v>
      </c>
      <c r="P16" s="12">
        <f t="shared" si="5"/>
        <v>4.3400000000000001E-2</v>
      </c>
      <c r="Q16" s="30">
        <v>4.9499999999999995E-2</v>
      </c>
      <c r="R16" s="14">
        <f t="shared" si="6"/>
        <v>5.1999999999999998E-2</v>
      </c>
      <c r="S16" s="11">
        <v>8.6E-3</v>
      </c>
      <c r="T16" s="12">
        <f t="shared" si="7"/>
        <v>4.3399999999999994E-2</v>
      </c>
      <c r="U16" s="27"/>
    </row>
    <row r="17" spans="1:20" s="1" customFormat="1" ht="20.05" customHeight="1" x14ac:dyDescent="0.35">
      <c r="A17" s="25" t="s">
        <v>19</v>
      </c>
      <c r="B17" s="25" t="s">
        <v>20</v>
      </c>
      <c r="C17" s="17" t="s">
        <v>21</v>
      </c>
      <c r="D17" s="16" t="s">
        <v>6</v>
      </c>
      <c r="E17" s="18">
        <v>1.73</v>
      </c>
      <c r="F17" s="19">
        <f t="shared" ref="F17:F28" si="8">E17*1.05</f>
        <v>1.8165</v>
      </c>
      <c r="G17" s="20">
        <v>0</v>
      </c>
      <c r="H17" s="21">
        <f t="shared" ref="H17:H28" si="9">F17-G17</f>
        <v>1.8165</v>
      </c>
      <c r="I17" s="18">
        <v>1.73</v>
      </c>
      <c r="J17" s="19">
        <f t="shared" ref="J17:J28" si="10">I17*1.05</f>
        <v>1.8165</v>
      </c>
      <c r="K17" s="20">
        <v>0</v>
      </c>
      <c r="L17" s="21">
        <f t="shared" ref="L17:L28" si="11">J17-K17</f>
        <v>1.8165</v>
      </c>
      <c r="M17" s="18">
        <v>1.73</v>
      </c>
      <c r="N17" s="19">
        <f t="shared" ref="N5:N28" si="12">M17*1.05</f>
        <v>1.8165</v>
      </c>
      <c r="O17" s="20">
        <v>0</v>
      </c>
      <c r="P17" s="21">
        <f t="shared" si="5"/>
        <v>1.8165</v>
      </c>
      <c r="Q17" s="18">
        <v>1.73</v>
      </c>
      <c r="R17" s="19">
        <f t="shared" ref="R5:R28" si="13">Q17*1.05</f>
        <v>1.8165</v>
      </c>
      <c r="S17" s="20">
        <v>0</v>
      </c>
      <c r="T17" s="21">
        <f t="shared" si="7"/>
        <v>1.8165</v>
      </c>
    </row>
    <row r="18" spans="1:20" s="1" customFormat="1" ht="20.05" customHeight="1" x14ac:dyDescent="0.35">
      <c r="A18" s="25"/>
      <c r="B18" s="25"/>
      <c r="C18" s="17" t="s">
        <v>21</v>
      </c>
      <c r="D18" s="16" t="s">
        <v>8</v>
      </c>
      <c r="E18" s="18">
        <v>1.73</v>
      </c>
      <c r="F18" s="19">
        <f t="shared" si="8"/>
        <v>1.8165</v>
      </c>
      <c r="G18" s="20">
        <v>0</v>
      </c>
      <c r="H18" s="21">
        <f t="shared" si="9"/>
        <v>1.8165</v>
      </c>
      <c r="I18" s="18">
        <v>1.73</v>
      </c>
      <c r="J18" s="19">
        <f t="shared" si="10"/>
        <v>1.8165</v>
      </c>
      <c r="K18" s="20">
        <v>0</v>
      </c>
      <c r="L18" s="21">
        <f t="shared" si="11"/>
        <v>1.8165</v>
      </c>
      <c r="M18" s="18">
        <v>1.73</v>
      </c>
      <c r="N18" s="19">
        <f t="shared" si="12"/>
        <v>1.8165</v>
      </c>
      <c r="O18" s="20">
        <v>0</v>
      </c>
      <c r="P18" s="21">
        <f t="shared" si="5"/>
        <v>1.8165</v>
      </c>
      <c r="Q18" s="18">
        <v>1.73</v>
      </c>
      <c r="R18" s="19">
        <f t="shared" si="13"/>
        <v>1.8165</v>
      </c>
      <c r="S18" s="20">
        <v>0</v>
      </c>
      <c r="T18" s="21">
        <f t="shared" si="7"/>
        <v>1.8165</v>
      </c>
    </row>
    <row r="19" spans="1:20" s="1" customFormat="1" ht="20.05" customHeight="1" x14ac:dyDescent="0.35">
      <c r="A19" s="25"/>
      <c r="B19" s="25"/>
      <c r="C19" s="17" t="s">
        <v>21</v>
      </c>
      <c r="D19" s="16" t="s">
        <v>9</v>
      </c>
      <c r="E19" s="18">
        <v>3.05</v>
      </c>
      <c r="F19" s="19">
        <f t="shared" si="8"/>
        <v>3.2025000000000001</v>
      </c>
      <c r="G19" s="20">
        <v>0</v>
      </c>
      <c r="H19" s="21">
        <f t="shared" si="9"/>
        <v>3.2025000000000001</v>
      </c>
      <c r="I19" s="18">
        <v>3.05</v>
      </c>
      <c r="J19" s="19">
        <f t="shared" si="10"/>
        <v>3.2025000000000001</v>
      </c>
      <c r="K19" s="20">
        <v>0</v>
      </c>
      <c r="L19" s="21">
        <f t="shared" si="11"/>
        <v>3.2025000000000001</v>
      </c>
      <c r="M19" s="18">
        <v>3.05</v>
      </c>
      <c r="N19" s="19">
        <f t="shared" si="12"/>
        <v>3.2025000000000001</v>
      </c>
      <c r="O19" s="20">
        <v>0</v>
      </c>
      <c r="P19" s="21">
        <f t="shared" si="5"/>
        <v>3.2025000000000001</v>
      </c>
      <c r="Q19" s="18">
        <v>3.05</v>
      </c>
      <c r="R19" s="19">
        <f t="shared" si="13"/>
        <v>3.2025000000000001</v>
      </c>
      <c r="S19" s="20">
        <v>0</v>
      </c>
      <c r="T19" s="21">
        <f t="shared" si="7"/>
        <v>3.2025000000000001</v>
      </c>
    </row>
    <row r="20" spans="1:20" s="1" customFormat="1" ht="20.05" customHeight="1" x14ac:dyDescent="0.35">
      <c r="A20" s="25"/>
      <c r="B20" s="25"/>
      <c r="C20" s="17" t="s">
        <v>21</v>
      </c>
      <c r="D20" s="16" t="s">
        <v>10</v>
      </c>
      <c r="E20" s="18">
        <v>4.38</v>
      </c>
      <c r="F20" s="19">
        <f t="shared" si="8"/>
        <v>4.5990000000000002</v>
      </c>
      <c r="G20" s="20">
        <v>0</v>
      </c>
      <c r="H20" s="21">
        <f t="shared" si="9"/>
        <v>4.5990000000000002</v>
      </c>
      <c r="I20" s="18">
        <v>4.38</v>
      </c>
      <c r="J20" s="19">
        <f t="shared" si="10"/>
        <v>4.5990000000000002</v>
      </c>
      <c r="K20" s="20">
        <v>0</v>
      </c>
      <c r="L20" s="21">
        <f t="shared" si="11"/>
        <v>4.5990000000000002</v>
      </c>
      <c r="M20" s="18">
        <v>4.38</v>
      </c>
      <c r="N20" s="19">
        <f t="shared" si="12"/>
        <v>4.5990000000000002</v>
      </c>
      <c r="O20" s="20">
        <v>0</v>
      </c>
      <c r="P20" s="21">
        <f t="shared" si="5"/>
        <v>4.5990000000000002</v>
      </c>
      <c r="Q20" s="18">
        <v>4.38</v>
      </c>
      <c r="R20" s="19">
        <f t="shared" si="13"/>
        <v>4.5990000000000002</v>
      </c>
      <c r="S20" s="20">
        <v>0</v>
      </c>
      <c r="T20" s="21">
        <f t="shared" si="7"/>
        <v>4.5990000000000002</v>
      </c>
    </row>
    <row r="21" spans="1:20" s="1" customFormat="1" ht="20.05" customHeight="1" x14ac:dyDescent="0.35">
      <c r="A21" s="25"/>
      <c r="B21" s="25"/>
      <c r="C21" s="17" t="s">
        <v>21</v>
      </c>
      <c r="D21" s="16" t="s">
        <v>11</v>
      </c>
      <c r="E21" s="18">
        <v>5.71</v>
      </c>
      <c r="F21" s="19">
        <f t="shared" si="8"/>
        <v>5.9954999999999998</v>
      </c>
      <c r="G21" s="20">
        <v>0</v>
      </c>
      <c r="H21" s="21">
        <f t="shared" si="9"/>
        <v>5.9954999999999998</v>
      </c>
      <c r="I21" s="18">
        <v>5.71</v>
      </c>
      <c r="J21" s="19">
        <f t="shared" si="10"/>
        <v>5.9954999999999998</v>
      </c>
      <c r="K21" s="20">
        <v>0</v>
      </c>
      <c r="L21" s="21">
        <f t="shared" si="11"/>
        <v>5.9954999999999998</v>
      </c>
      <c r="M21" s="18">
        <v>5.71</v>
      </c>
      <c r="N21" s="19">
        <f t="shared" si="12"/>
        <v>5.9954999999999998</v>
      </c>
      <c r="O21" s="20">
        <v>0</v>
      </c>
      <c r="P21" s="21">
        <f t="shared" si="5"/>
        <v>5.9954999999999998</v>
      </c>
      <c r="Q21" s="18">
        <v>5.71</v>
      </c>
      <c r="R21" s="19">
        <f t="shared" si="13"/>
        <v>5.9954999999999998</v>
      </c>
      <c r="S21" s="20">
        <v>0</v>
      </c>
      <c r="T21" s="21">
        <f t="shared" si="7"/>
        <v>5.9954999999999998</v>
      </c>
    </row>
    <row r="22" spans="1:20" s="1" customFormat="1" ht="20.05" customHeight="1" x14ac:dyDescent="0.35">
      <c r="A22" s="25"/>
      <c r="B22" s="25"/>
      <c r="C22" s="17" t="s">
        <v>21</v>
      </c>
      <c r="D22" s="16" t="s">
        <v>12</v>
      </c>
      <c r="E22" s="18">
        <v>8.36</v>
      </c>
      <c r="F22" s="19">
        <f t="shared" si="8"/>
        <v>8.7780000000000005</v>
      </c>
      <c r="G22" s="20">
        <v>0</v>
      </c>
      <c r="H22" s="21">
        <f t="shared" si="9"/>
        <v>8.7780000000000005</v>
      </c>
      <c r="I22" s="18">
        <v>8.36</v>
      </c>
      <c r="J22" s="19">
        <f t="shared" si="10"/>
        <v>8.7780000000000005</v>
      </c>
      <c r="K22" s="20">
        <v>0</v>
      </c>
      <c r="L22" s="21">
        <f t="shared" si="11"/>
        <v>8.7780000000000005</v>
      </c>
      <c r="M22" s="18">
        <v>8.36</v>
      </c>
      <c r="N22" s="19">
        <f t="shared" si="12"/>
        <v>8.7780000000000005</v>
      </c>
      <c r="O22" s="20">
        <v>0</v>
      </c>
      <c r="P22" s="21">
        <f t="shared" si="5"/>
        <v>8.7780000000000005</v>
      </c>
      <c r="Q22" s="18">
        <v>8.36</v>
      </c>
      <c r="R22" s="19">
        <f t="shared" si="13"/>
        <v>8.7780000000000005</v>
      </c>
      <c r="S22" s="20">
        <v>0</v>
      </c>
      <c r="T22" s="21">
        <f t="shared" si="7"/>
        <v>8.7780000000000005</v>
      </c>
    </row>
    <row r="23" spans="1:20" s="1" customFormat="1" ht="20.05" customHeight="1" x14ac:dyDescent="0.35">
      <c r="A23" s="25"/>
      <c r="B23" s="25"/>
      <c r="C23" s="17" t="s">
        <v>21</v>
      </c>
      <c r="D23" s="16" t="s">
        <v>13</v>
      </c>
      <c r="E23" s="18">
        <v>13.67</v>
      </c>
      <c r="F23" s="19">
        <f t="shared" si="8"/>
        <v>14.3535</v>
      </c>
      <c r="G23" s="20">
        <v>0</v>
      </c>
      <c r="H23" s="21">
        <f t="shared" si="9"/>
        <v>14.3535</v>
      </c>
      <c r="I23" s="18">
        <v>13.67</v>
      </c>
      <c r="J23" s="19">
        <f t="shared" si="10"/>
        <v>14.3535</v>
      </c>
      <c r="K23" s="20">
        <v>0</v>
      </c>
      <c r="L23" s="21">
        <f t="shared" si="11"/>
        <v>14.3535</v>
      </c>
      <c r="M23" s="18">
        <v>13.67</v>
      </c>
      <c r="N23" s="19">
        <f t="shared" si="12"/>
        <v>14.3535</v>
      </c>
      <c r="O23" s="20">
        <v>0</v>
      </c>
      <c r="P23" s="21">
        <f t="shared" si="5"/>
        <v>14.3535</v>
      </c>
      <c r="Q23" s="18">
        <v>13.67</v>
      </c>
      <c r="R23" s="19">
        <f t="shared" si="13"/>
        <v>14.3535</v>
      </c>
      <c r="S23" s="20">
        <v>0</v>
      </c>
      <c r="T23" s="21">
        <f t="shared" si="7"/>
        <v>14.3535</v>
      </c>
    </row>
    <row r="24" spans="1:20" s="1" customFormat="1" ht="20.05" customHeight="1" x14ac:dyDescent="0.35">
      <c r="A24" s="25"/>
      <c r="B24" s="25"/>
      <c r="C24" s="17" t="s">
        <v>21</v>
      </c>
      <c r="D24" s="16" t="s">
        <v>14</v>
      </c>
      <c r="E24" s="18">
        <v>20.309999999999999</v>
      </c>
      <c r="F24" s="19">
        <f t="shared" si="8"/>
        <v>21.325499999999998</v>
      </c>
      <c r="G24" s="20">
        <v>0</v>
      </c>
      <c r="H24" s="21">
        <f t="shared" si="9"/>
        <v>21.325499999999998</v>
      </c>
      <c r="I24" s="18">
        <v>20.309999999999999</v>
      </c>
      <c r="J24" s="19">
        <f t="shared" si="10"/>
        <v>21.325499999999998</v>
      </c>
      <c r="K24" s="20">
        <v>0</v>
      </c>
      <c r="L24" s="21">
        <f t="shared" si="11"/>
        <v>21.325499999999998</v>
      </c>
      <c r="M24" s="18">
        <v>20.309999999999999</v>
      </c>
      <c r="N24" s="19">
        <f t="shared" si="12"/>
        <v>21.325499999999998</v>
      </c>
      <c r="O24" s="20">
        <v>0</v>
      </c>
      <c r="P24" s="21">
        <f t="shared" si="5"/>
        <v>21.325499999999998</v>
      </c>
      <c r="Q24" s="18">
        <v>20.309999999999999</v>
      </c>
      <c r="R24" s="19">
        <f t="shared" si="13"/>
        <v>21.325499999999998</v>
      </c>
      <c r="S24" s="20">
        <v>0</v>
      </c>
      <c r="T24" s="21">
        <f t="shared" si="7"/>
        <v>21.325499999999998</v>
      </c>
    </row>
    <row r="25" spans="1:20" s="1" customFormat="1" ht="20.05" customHeight="1" x14ac:dyDescent="0.35">
      <c r="A25" s="25"/>
      <c r="B25" s="25"/>
      <c r="C25" s="17" t="s">
        <v>21</v>
      </c>
      <c r="D25" s="16" t="s">
        <v>15</v>
      </c>
      <c r="E25" s="18">
        <v>26.939999999999998</v>
      </c>
      <c r="F25" s="19">
        <f t="shared" si="8"/>
        <v>28.286999999999999</v>
      </c>
      <c r="G25" s="20">
        <v>0</v>
      </c>
      <c r="H25" s="21">
        <f t="shared" si="9"/>
        <v>28.286999999999999</v>
      </c>
      <c r="I25" s="18">
        <v>26.939999999999998</v>
      </c>
      <c r="J25" s="19">
        <f t="shared" si="10"/>
        <v>28.286999999999999</v>
      </c>
      <c r="K25" s="20">
        <v>0</v>
      </c>
      <c r="L25" s="21">
        <f t="shared" si="11"/>
        <v>28.286999999999999</v>
      </c>
      <c r="M25" s="18">
        <v>26.939999999999998</v>
      </c>
      <c r="N25" s="19">
        <f t="shared" si="12"/>
        <v>28.286999999999999</v>
      </c>
      <c r="O25" s="20">
        <v>0</v>
      </c>
      <c r="P25" s="21">
        <f t="shared" si="5"/>
        <v>28.286999999999999</v>
      </c>
      <c r="Q25" s="18">
        <v>26.939999999999998</v>
      </c>
      <c r="R25" s="19">
        <f t="shared" si="13"/>
        <v>28.286999999999999</v>
      </c>
      <c r="S25" s="20">
        <v>0</v>
      </c>
      <c r="T25" s="21">
        <f t="shared" si="7"/>
        <v>28.286999999999999</v>
      </c>
    </row>
    <row r="26" spans="1:20" s="1" customFormat="1" ht="20.05" customHeight="1" x14ac:dyDescent="0.35">
      <c r="A26" s="25"/>
      <c r="B26" s="25"/>
      <c r="C26" s="17" t="s">
        <v>21</v>
      </c>
      <c r="D26" s="16" t="s">
        <v>16</v>
      </c>
      <c r="E26" s="18">
        <v>40.22</v>
      </c>
      <c r="F26" s="19">
        <f t="shared" si="8"/>
        <v>42.231000000000002</v>
      </c>
      <c r="G26" s="20">
        <v>0</v>
      </c>
      <c r="H26" s="21">
        <f t="shared" si="9"/>
        <v>42.231000000000002</v>
      </c>
      <c r="I26" s="18">
        <v>40.22</v>
      </c>
      <c r="J26" s="19">
        <f t="shared" si="10"/>
        <v>42.231000000000002</v>
      </c>
      <c r="K26" s="20">
        <v>0</v>
      </c>
      <c r="L26" s="21">
        <f t="shared" si="11"/>
        <v>42.231000000000002</v>
      </c>
      <c r="M26" s="18">
        <v>40.22</v>
      </c>
      <c r="N26" s="19">
        <f t="shared" si="12"/>
        <v>42.231000000000002</v>
      </c>
      <c r="O26" s="20">
        <v>0</v>
      </c>
      <c r="P26" s="21">
        <f t="shared" si="5"/>
        <v>42.231000000000002</v>
      </c>
      <c r="Q26" s="18">
        <v>40.22</v>
      </c>
      <c r="R26" s="19">
        <f t="shared" si="13"/>
        <v>42.231000000000002</v>
      </c>
      <c r="S26" s="20">
        <v>0</v>
      </c>
      <c r="T26" s="21">
        <f t="shared" si="7"/>
        <v>42.231000000000002</v>
      </c>
    </row>
    <row r="27" spans="1:20" s="1" customFormat="1" ht="20.05" customHeight="1" x14ac:dyDescent="0.35">
      <c r="A27" s="25"/>
      <c r="B27" s="25"/>
      <c r="C27" s="17" t="s">
        <v>21</v>
      </c>
      <c r="D27" s="16" t="s">
        <v>17</v>
      </c>
      <c r="E27" s="18">
        <v>53.49</v>
      </c>
      <c r="F27" s="19">
        <f t="shared" si="8"/>
        <v>56.164500000000004</v>
      </c>
      <c r="G27" s="20">
        <v>0</v>
      </c>
      <c r="H27" s="21">
        <f t="shared" si="9"/>
        <v>56.164500000000004</v>
      </c>
      <c r="I27" s="18">
        <v>53.49</v>
      </c>
      <c r="J27" s="19">
        <f t="shared" si="10"/>
        <v>56.164500000000004</v>
      </c>
      <c r="K27" s="20">
        <v>0</v>
      </c>
      <c r="L27" s="21">
        <f t="shared" si="11"/>
        <v>56.164500000000004</v>
      </c>
      <c r="M27" s="18">
        <v>53.49</v>
      </c>
      <c r="N27" s="19">
        <f t="shared" si="12"/>
        <v>56.164500000000004</v>
      </c>
      <c r="O27" s="20">
        <v>0</v>
      </c>
      <c r="P27" s="21">
        <f t="shared" si="5"/>
        <v>56.164500000000004</v>
      </c>
      <c r="Q27" s="18">
        <v>53.49</v>
      </c>
      <c r="R27" s="19">
        <f t="shared" si="13"/>
        <v>56.164500000000004</v>
      </c>
      <c r="S27" s="20">
        <v>0</v>
      </c>
      <c r="T27" s="21">
        <f t="shared" si="7"/>
        <v>56.164500000000004</v>
      </c>
    </row>
    <row r="28" spans="1:20" s="1" customFormat="1" ht="20.05" customHeight="1" x14ac:dyDescent="0.35">
      <c r="A28" s="25"/>
      <c r="B28" s="25"/>
      <c r="C28" s="17" t="s">
        <v>21</v>
      </c>
      <c r="D28" s="16" t="s">
        <v>18</v>
      </c>
      <c r="E28" s="18">
        <v>66.760000000000005</v>
      </c>
      <c r="F28" s="19">
        <f t="shared" si="8"/>
        <v>70.098000000000013</v>
      </c>
      <c r="G28" s="20">
        <v>0</v>
      </c>
      <c r="H28" s="21">
        <f t="shared" si="9"/>
        <v>70.098000000000013</v>
      </c>
      <c r="I28" s="18">
        <v>66.760000000000005</v>
      </c>
      <c r="J28" s="19">
        <f t="shared" si="10"/>
        <v>70.098000000000013</v>
      </c>
      <c r="K28" s="20">
        <v>0</v>
      </c>
      <c r="L28" s="21">
        <f t="shared" si="11"/>
        <v>70.098000000000013</v>
      </c>
      <c r="M28" s="18">
        <v>66.760000000000005</v>
      </c>
      <c r="N28" s="19">
        <f t="shared" si="12"/>
        <v>70.098000000000013</v>
      </c>
      <c r="O28" s="20">
        <v>0</v>
      </c>
      <c r="P28" s="21">
        <f t="shared" si="5"/>
        <v>70.098000000000013</v>
      </c>
      <c r="Q28" s="18">
        <v>66.760000000000005</v>
      </c>
      <c r="R28" s="19">
        <f t="shared" si="13"/>
        <v>70.098000000000013</v>
      </c>
      <c r="S28" s="20">
        <v>0</v>
      </c>
      <c r="T28" s="21">
        <f t="shared" si="7"/>
        <v>70.098000000000013</v>
      </c>
    </row>
  </sheetData>
  <mergeCells count="8">
    <mergeCell ref="Q3:T3"/>
    <mergeCell ref="A5:A16"/>
    <mergeCell ref="B5:B16"/>
    <mergeCell ref="A17:A28"/>
    <mergeCell ref="B17:B28"/>
    <mergeCell ref="M3:P3"/>
    <mergeCell ref="I3:L3"/>
    <mergeCell ref="E3:H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2</vt:i4>
      </vt:variant>
    </vt:vector>
  </HeadingPairs>
  <TitlesOfParts>
    <vt:vector size="4" baseType="lpstr">
      <vt:lpstr>OJU-PIS</vt:lpstr>
      <vt:lpstr>OJU-BP</vt:lpstr>
      <vt:lpstr>'OJU-BP'!Ispis_naslova</vt:lpstr>
      <vt:lpstr>'OJU-PIS'!Ispis_naslova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Dubravka Primorac</dc:creator>
  <cp:lastModifiedBy>Dubravka Primorac</cp:lastModifiedBy>
  <cp:lastPrinted>2026-09-24T10:18:58Z</cp:lastPrinted>
  <dcterms:created xsi:type="dcterms:W3CDTF">2026-09-24T09:30:00Z</dcterms:created>
  <dcterms:modified xsi:type="dcterms:W3CDTF">2026-09-24T10:46:04Z</dcterms:modified>
</cp:coreProperties>
</file>