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- web stranica\Plin - sastav i svojstva\"/>
    </mc:Choice>
  </mc:AlternateContent>
  <xr:revisionPtr revIDLastSave="0" documentId="13_ncr:1_{DAF5F6FA-8CA8-4E5F-83E9-245AFDBF6AD8}" xr6:coauthVersionLast="47" xr6:coauthVersionMax="47" xr10:uidLastSave="{00000000-0000-0000-0000-000000000000}"/>
  <bookViews>
    <workbookView xWindow="2503" yWindow="2503" windowWidth="24686" windowHeight="13166" xr2:uid="{77C09098-CF67-471B-98D4-44543D8B2051}"/>
  </bookViews>
  <sheets>
    <sheet name="Mjesečne" sheetId="1" r:id="rId1"/>
    <sheet name="Polumjesečne" sheetId="2" r:id="rId2"/>
    <sheet name="Q3-2026-OJU" sheetId="3" r:id="rId3"/>
    <sheet name="List1" sheetId="4" r:id="rId4"/>
  </sheets>
  <definedNames>
    <definedName name="_xlnm.Print_Titles" localSheetId="0">Mjesečne!$1:$1</definedName>
    <definedName name="_xlnm.Print_Titles" localSheetId="1">Polumjesečne!$1:$1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/>
  <c r="F7" i="3"/>
  <c r="E14" i="3"/>
  <c r="D14" i="3"/>
  <c r="C14" i="3"/>
  <c r="F14" i="3" s="1"/>
  <c r="F6" i="3"/>
  <c r="E13" i="3"/>
  <c r="D13" i="3"/>
  <c r="C13" i="3"/>
  <c r="F5" i="3"/>
  <c r="E12" i="3"/>
  <c r="D12" i="3"/>
  <c r="C12" i="3"/>
  <c r="F12" i="3" s="1"/>
  <c r="F4" i="3"/>
  <c r="E11" i="3"/>
  <c r="D11" i="3"/>
  <c r="C11" i="3"/>
  <c r="F3" i="3"/>
  <c r="D21" i="4"/>
  <c r="D20" i="4"/>
  <c r="D19" i="4"/>
  <c r="D17" i="4"/>
  <c r="D16" i="4"/>
  <c r="D15" i="4"/>
  <c r="E15" i="4" s="1"/>
  <c r="D13" i="4"/>
  <c r="D12" i="4"/>
  <c r="D11" i="4"/>
  <c r="D9" i="4"/>
  <c r="D8" i="4"/>
  <c r="D7" i="4"/>
  <c r="D5" i="4"/>
  <c r="D4" i="4"/>
  <c r="D3" i="4"/>
  <c r="E3" i="4" s="1"/>
  <c r="E11" i="4" l="1"/>
  <c r="E19" i="4"/>
  <c r="F13" i="3"/>
  <c r="F21" i="3" s="1"/>
  <c r="G21" i="3" s="1"/>
  <c r="F15" i="3"/>
  <c r="F23" i="3" s="1"/>
  <c r="G23" i="3" s="1"/>
  <c r="F22" i="3"/>
  <c r="G22" i="3" s="1"/>
  <c r="F11" i="3"/>
  <c r="F19" i="3" s="1"/>
  <c r="G19" i="3" s="1"/>
  <c r="F20" i="3"/>
  <c r="G20" i="3" s="1"/>
  <c r="E7" i="4"/>
</calcChain>
</file>

<file path=xl/sharedStrings.xml><?xml version="1.0" encoding="utf-8"?>
<sst xmlns="http://schemas.openxmlformats.org/spreadsheetml/2006/main" count="339" uniqueCount="51">
  <si>
    <t>Naziv priključka</t>
  </si>
  <si>
    <t>Ivankovo - 3 bar - Ivankovo</t>
  </si>
  <si>
    <t>Negoslavci - 3 bar - Opatovac</t>
  </si>
  <si>
    <t>Vinkovci - 3 bar - Vinkovci i okolica</t>
  </si>
  <si>
    <t>Županja - 3 bar - Gradište</t>
  </si>
  <si>
    <t>Županja - 3 bar - Županja</t>
  </si>
  <si>
    <t>Razdoblje od</t>
  </si>
  <si>
    <t>Razdoblje do</t>
  </si>
  <si>
    <t>Šifra</t>
  </si>
  <si>
    <r>
      <t>Težinska ogrjevna vrijednost [kWh/m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</si>
  <si>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</si>
  <si>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[kWh/m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</si>
  <si>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</si>
  <si>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t>OJU</t>
  </si>
  <si>
    <t>PONDERIRANA VRIJEDNOST</t>
  </si>
  <si>
    <t>Q3/2025</t>
  </si>
  <si>
    <t>srpanj</t>
  </si>
  <si>
    <t>kolovoz</t>
  </si>
  <si>
    <t>rujan</t>
  </si>
  <si>
    <t>UKUPNO</t>
  </si>
  <si>
    <t>Natpisi redaka</t>
  </si>
  <si>
    <t>Zbroj od Isporučeno [kWh] GCV 25°/0°</t>
  </si>
  <si>
    <t>Gornja težinska ogrjevna vrijednost [kWh/m3]</t>
  </si>
  <si>
    <t>Isporučena * GCV</t>
  </si>
  <si>
    <t>Ponder</t>
  </si>
  <si>
    <t>srp</t>
  </si>
  <si>
    <t>kol</t>
  </si>
  <si>
    <t>ruj</t>
  </si>
  <si>
    <t>UKUPNO, kWh</t>
  </si>
  <si>
    <r>
      <t>MJ/m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</si>
  <si>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t>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</si>
  <si>
    <t>Naziv izlaza iz transportnog sustava</t>
  </si>
  <si>
    <t>Šifra izlaza</t>
  </si>
  <si>
    <r>
      <t>Gornja težinska ogrjevna vrijednost [kWh/m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b/>
        <sz val="9"/>
        <color theme="1"/>
        <rFont val="Calibri"/>
        <family val="2"/>
        <charset val="238"/>
        <scheme val="minor"/>
      </rPr>
      <t>]</t>
    </r>
  </si>
  <si>
    <t>Ponder GCV - Q3/2025</t>
  </si>
  <si>
    <t>SIJEČANJ 2026. - GCV 25/0</t>
  </si>
  <si>
    <t>VELJAČA 2026. - GCV 25/0</t>
  </si>
  <si>
    <t>OŽUJAK 2026. - GCV 25/0</t>
  </si>
  <si>
    <t>TRAVANJ 2026. - GCV 25/0</t>
  </si>
  <si>
    <t>SVIBANJ 2026. - GCV 25/0</t>
  </si>
  <si>
    <t>LIPANJ 2026. - GCV 25/0</t>
  </si>
  <si>
    <t>SRPANJ 2026. - GCV 25/0</t>
  </si>
  <si>
    <t>KOLOVOZ 2026. - GCV 25/0</t>
  </si>
  <si>
    <t>RUJAN 2026. - GCV 25/0</t>
  </si>
  <si>
    <t>LISTOPAD 2026. - GCV 25/0</t>
  </si>
  <si>
    <t>STUDENI 2026. - GCV 25/0</t>
  </si>
  <si>
    <t>PROSINAC 2026. - GCV 25/0</t>
  </si>
  <si>
    <t>1 KVARTAL 2026. godine GCV 25/0</t>
  </si>
  <si>
    <t>2 KVARTAL 2026. godine GCV 25/0</t>
  </si>
  <si>
    <t>3 KVARTAL 2026. godine  GCV 25/0</t>
  </si>
  <si>
    <t>4 KVARTAL 2026. godine GCV 25/0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</si>
</sst>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0.000"/>
    <numFmt numFmtId="166" formatCode="#,##0.000"/>
    <numFmt numFmtId="167" formatCode="0.000000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 Light"/>
      <family val="2"/>
      <charset val="238"/>
      <scheme val="major"/>
    </font>
    <font>
      <b/>
      <vertAlign val="superscript"/>
      <sz val="9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8"/>
      <color rgb="FF000000"/>
      <name val="Calibri Light"/>
      <family val="2"/>
      <charset val="238"/>
      <scheme val="major"/>
    </font>
    <font>
      <b/>
      <vertAlign val="superscript"/>
      <sz val="8"/>
      <color rgb="FF00000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 Light"/>
      <family val="2"/>
      <charset val="238"/>
      <scheme val="maj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top" wrapText="1"/>
    </xf>
    <xf numFmtId="166" fontId="6" fillId="3" borderId="1" xfId="0" applyNumberFormat="1" applyFont="1" applyFill="1" applyBorder="1" applyAlignment="1">
      <alignment horizontal="center" vertical="top" wrapText="1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1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166" fontId="3" fillId="0" borderId="0" xfId="0" applyNumberFormat="1" applyFont="1"/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7" fontId="16" fillId="0" borderId="24" xfId="0" applyNumberFormat="1" applyFont="1" applyBorder="1" applyAlignment="1">
      <alignment horizontal="center" vertical="center"/>
    </xf>
    <xf numFmtId="0" fontId="16" fillId="0" borderId="0" xfId="0" applyFont="1"/>
    <xf numFmtId="4" fontId="9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164" fontId="13" fillId="7" borderId="1" xfId="0" applyNumberFormat="1" applyFont="1" applyFill="1" applyBorder="1" applyAlignment="1">
      <alignment horizontal="right" vertical="center"/>
    </xf>
    <xf numFmtId="166" fontId="13" fillId="7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14" fontId="4" fillId="5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7" fontId="16" fillId="0" borderId="19" xfId="0" applyNumberFormat="1" applyFont="1" applyBorder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4BDA-0D88-4978-A735-34AC7338D0AB}">
  <dimension ref="A1:I70"/>
  <sheetViews>
    <sheetView tabSelected="1" workbookViewId="0">
      <selection activeCell="C8" sqref="C8:F12"/>
    </sheetView>
  </sheetViews>
  <sheetFormatPr defaultColWidth="8.84375" defaultRowHeight="25.2" customHeight="1" x14ac:dyDescent="0.4"/>
  <cols>
    <col min="1" max="2" width="10.69140625" style="20" customWidth="1"/>
    <col min="3" max="3" width="6.69140625" style="20" customWidth="1"/>
    <col min="4" max="4" width="25.69140625" style="21" customWidth="1"/>
    <col min="5" max="5" width="15.69140625" style="20" customWidth="1"/>
    <col min="6" max="6" width="15.69140625" style="22" customWidth="1"/>
    <col min="7" max="7" width="8.84375" style="11"/>
    <col min="8" max="8" width="9.23046875" style="11" bestFit="1" customWidth="1"/>
    <col min="9" max="16384" width="8.84375" style="11"/>
  </cols>
  <sheetData>
    <row r="1" spans="1:7" s="23" customFormat="1" ht="30" customHeight="1" x14ac:dyDescent="0.4">
      <c r="A1" s="1" t="s">
        <v>6</v>
      </c>
      <c r="B1" s="1" t="s">
        <v>7</v>
      </c>
      <c r="C1" s="1" t="s">
        <v>8</v>
      </c>
      <c r="D1" s="2" t="s">
        <v>0</v>
      </c>
      <c r="E1" s="34" t="s">
        <v>11</v>
      </c>
      <c r="F1" s="35" t="s">
        <v>12</v>
      </c>
    </row>
    <row r="2" spans="1:7" s="23" customFormat="1" ht="25.2" customHeight="1" x14ac:dyDescent="0.4">
      <c r="A2" s="95" t="s">
        <v>47</v>
      </c>
      <c r="B2" s="96"/>
      <c r="C2" s="96"/>
      <c r="D2" s="96"/>
      <c r="E2" s="96"/>
      <c r="F2" s="97"/>
    </row>
    <row r="3" spans="1:7" ht="25.2" customHeight="1" x14ac:dyDescent="0.4">
      <c r="A3" s="6">
        <v>46023</v>
      </c>
      <c r="B3" s="6">
        <v>46053</v>
      </c>
      <c r="C3" s="7">
        <v>878</v>
      </c>
      <c r="D3" s="8" t="s">
        <v>1</v>
      </c>
      <c r="E3" s="9">
        <v>11.214102</v>
      </c>
      <c r="F3" s="10">
        <v>40.371000000000002</v>
      </c>
      <c r="G3" s="24"/>
    </row>
    <row r="4" spans="1:7" ht="25.2" customHeight="1" x14ac:dyDescent="0.4">
      <c r="A4" s="6">
        <v>46023</v>
      </c>
      <c r="B4" s="6">
        <v>46053</v>
      </c>
      <c r="C4" s="7">
        <v>764</v>
      </c>
      <c r="D4" s="8" t="s">
        <v>2</v>
      </c>
      <c r="E4" s="9">
        <v>11.213844999999999</v>
      </c>
      <c r="F4" s="10">
        <v>40.369999999999997</v>
      </c>
      <c r="G4" s="24"/>
    </row>
    <row r="5" spans="1:7" ht="25.2" customHeight="1" x14ac:dyDescent="0.4">
      <c r="A5" s="6">
        <v>46023</v>
      </c>
      <c r="B5" s="6">
        <v>46053</v>
      </c>
      <c r="C5" s="7">
        <v>863</v>
      </c>
      <c r="D5" s="8" t="s">
        <v>3</v>
      </c>
      <c r="E5" s="9">
        <v>11.211217</v>
      </c>
      <c r="F5" s="10">
        <v>40.36</v>
      </c>
      <c r="G5" s="24"/>
    </row>
    <row r="6" spans="1:7" ht="25.2" customHeight="1" x14ac:dyDescent="0.4">
      <c r="A6" s="6">
        <v>46023</v>
      </c>
      <c r="B6" s="6">
        <v>46053</v>
      </c>
      <c r="C6" s="7">
        <v>817</v>
      </c>
      <c r="D6" s="8" t="s">
        <v>4</v>
      </c>
      <c r="E6" s="9">
        <v>11.211591</v>
      </c>
      <c r="F6" s="10">
        <v>40.362000000000002</v>
      </c>
      <c r="G6" s="24"/>
    </row>
    <row r="7" spans="1:7" ht="25.2" customHeight="1" x14ac:dyDescent="0.4">
      <c r="A7" s="6">
        <v>46023</v>
      </c>
      <c r="B7" s="6">
        <v>46053</v>
      </c>
      <c r="C7" s="7">
        <v>890</v>
      </c>
      <c r="D7" s="8" t="s">
        <v>5</v>
      </c>
      <c r="E7" s="9">
        <v>11.211665</v>
      </c>
      <c r="F7" s="10">
        <v>40.362000000000002</v>
      </c>
      <c r="G7" s="24"/>
    </row>
    <row r="8" spans="1:7" ht="25.2" customHeight="1" x14ac:dyDescent="0.4">
      <c r="A8" s="25">
        <v>46054</v>
      </c>
      <c r="B8" s="25">
        <v>46081</v>
      </c>
      <c r="C8" s="26">
        <v>878</v>
      </c>
      <c r="D8" s="27" t="s">
        <v>1</v>
      </c>
      <c r="E8" s="28">
        <v>11.304517000000001</v>
      </c>
      <c r="F8" s="29">
        <v>40.695999999999998</v>
      </c>
      <c r="G8" s="24"/>
    </row>
    <row r="9" spans="1:7" ht="25.2" customHeight="1" x14ac:dyDescent="0.4">
      <c r="A9" s="25">
        <v>46054</v>
      </c>
      <c r="B9" s="25">
        <v>46081</v>
      </c>
      <c r="C9" s="26">
        <v>764</v>
      </c>
      <c r="D9" s="27" t="s">
        <v>2</v>
      </c>
      <c r="E9" s="28">
        <v>11.306281999999999</v>
      </c>
      <c r="F9" s="29">
        <v>40.703000000000003</v>
      </c>
      <c r="G9" s="24"/>
    </row>
    <row r="10" spans="1:7" ht="25.2" customHeight="1" x14ac:dyDescent="0.4">
      <c r="A10" s="25">
        <v>46054</v>
      </c>
      <c r="B10" s="25">
        <v>46081</v>
      </c>
      <c r="C10" s="26">
        <v>863</v>
      </c>
      <c r="D10" s="27" t="s">
        <v>3</v>
      </c>
      <c r="E10" s="28">
        <v>11.304625</v>
      </c>
      <c r="F10" s="29">
        <v>40.697000000000003</v>
      </c>
      <c r="G10" s="24"/>
    </row>
    <row r="11" spans="1:7" ht="25.2" customHeight="1" x14ac:dyDescent="0.4">
      <c r="A11" s="25">
        <v>46054</v>
      </c>
      <c r="B11" s="25">
        <v>46081</v>
      </c>
      <c r="C11" s="26">
        <v>817</v>
      </c>
      <c r="D11" s="27" t="s">
        <v>4</v>
      </c>
      <c r="E11" s="28">
        <v>11.303535</v>
      </c>
      <c r="F11" s="29">
        <v>40.692999999999998</v>
      </c>
      <c r="G11" s="24"/>
    </row>
    <row r="12" spans="1:7" ht="25.2" customHeight="1" x14ac:dyDescent="0.4">
      <c r="A12" s="25">
        <v>46054</v>
      </c>
      <c r="B12" s="25">
        <v>46081</v>
      </c>
      <c r="C12" s="26">
        <v>890</v>
      </c>
      <c r="D12" s="27" t="s">
        <v>5</v>
      </c>
      <c r="E12" s="28">
        <v>11.303815999999999</v>
      </c>
      <c r="F12" s="29">
        <v>40.694000000000003</v>
      </c>
      <c r="G12" s="24"/>
    </row>
    <row r="13" spans="1:7" ht="25.2" customHeight="1" x14ac:dyDescent="0.4">
      <c r="A13" s="6">
        <v>46082</v>
      </c>
      <c r="B13" s="6">
        <v>46112</v>
      </c>
      <c r="C13" s="7">
        <v>878</v>
      </c>
      <c r="D13" s="8" t="s">
        <v>1</v>
      </c>
      <c r="E13" s="9"/>
      <c r="F13" s="10"/>
      <c r="G13" s="24"/>
    </row>
    <row r="14" spans="1:7" ht="25.2" customHeight="1" x14ac:dyDescent="0.4">
      <c r="A14" s="6">
        <v>46082</v>
      </c>
      <c r="B14" s="6">
        <v>46112</v>
      </c>
      <c r="C14" s="7">
        <v>764</v>
      </c>
      <c r="D14" s="8" t="s">
        <v>2</v>
      </c>
      <c r="E14" s="9"/>
      <c r="F14" s="10"/>
      <c r="G14" s="24"/>
    </row>
    <row r="15" spans="1:7" ht="25.2" customHeight="1" x14ac:dyDescent="0.4">
      <c r="A15" s="6">
        <v>46082</v>
      </c>
      <c r="B15" s="6">
        <v>46112</v>
      </c>
      <c r="C15" s="7">
        <v>863</v>
      </c>
      <c r="D15" s="8" t="s">
        <v>3</v>
      </c>
      <c r="E15" s="9"/>
      <c r="F15" s="10"/>
      <c r="G15" s="24"/>
    </row>
    <row r="16" spans="1:7" ht="25.2" customHeight="1" x14ac:dyDescent="0.4">
      <c r="A16" s="6">
        <v>46082</v>
      </c>
      <c r="B16" s="6">
        <v>46112</v>
      </c>
      <c r="C16" s="7">
        <v>817</v>
      </c>
      <c r="D16" s="8" t="s">
        <v>4</v>
      </c>
      <c r="E16" s="9"/>
      <c r="F16" s="10"/>
      <c r="G16" s="24"/>
    </row>
    <row r="17" spans="1:7" ht="25.2" customHeight="1" x14ac:dyDescent="0.4">
      <c r="A17" s="6">
        <v>46082</v>
      </c>
      <c r="B17" s="6">
        <v>46112</v>
      </c>
      <c r="C17" s="7">
        <v>890</v>
      </c>
      <c r="D17" s="8" t="s">
        <v>5</v>
      </c>
      <c r="E17" s="9"/>
      <c r="F17" s="10"/>
      <c r="G17" s="24"/>
    </row>
    <row r="18" spans="1:7" ht="25.2" customHeight="1" x14ac:dyDescent="0.4">
      <c r="A18" s="95" t="s">
        <v>48</v>
      </c>
      <c r="B18" s="96"/>
      <c r="C18" s="96"/>
      <c r="D18" s="96"/>
      <c r="E18" s="96"/>
      <c r="F18" s="97"/>
      <c r="G18" s="24"/>
    </row>
    <row r="19" spans="1:7" ht="25.2" customHeight="1" x14ac:dyDescent="0.4">
      <c r="A19" s="25">
        <v>46113.25</v>
      </c>
      <c r="B19" s="25">
        <v>46142.25</v>
      </c>
      <c r="C19" s="26">
        <v>878</v>
      </c>
      <c r="D19" s="27" t="s">
        <v>1</v>
      </c>
      <c r="E19" s="28"/>
      <c r="F19" s="29"/>
      <c r="G19" s="24"/>
    </row>
    <row r="20" spans="1:7" ht="25.2" customHeight="1" x14ac:dyDescent="0.4">
      <c r="A20" s="25">
        <v>46113.25</v>
      </c>
      <c r="B20" s="25">
        <v>46142.25</v>
      </c>
      <c r="C20" s="26">
        <v>764</v>
      </c>
      <c r="D20" s="27" t="s">
        <v>2</v>
      </c>
      <c r="E20" s="28"/>
      <c r="F20" s="29"/>
      <c r="G20" s="24"/>
    </row>
    <row r="21" spans="1:7" ht="25.2" customHeight="1" x14ac:dyDescent="0.4">
      <c r="A21" s="25">
        <v>46113.25</v>
      </c>
      <c r="B21" s="25">
        <v>46142.25</v>
      </c>
      <c r="C21" s="26">
        <v>863</v>
      </c>
      <c r="D21" s="27" t="s">
        <v>3</v>
      </c>
      <c r="E21" s="28"/>
      <c r="F21" s="29"/>
      <c r="G21" s="24"/>
    </row>
    <row r="22" spans="1:7" ht="25.2" customHeight="1" x14ac:dyDescent="0.4">
      <c r="A22" s="25">
        <v>46113.25</v>
      </c>
      <c r="B22" s="25">
        <v>46142.25</v>
      </c>
      <c r="C22" s="26">
        <v>817</v>
      </c>
      <c r="D22" s="27" t="s">
        <v>4</v>
      </c>
      <c r="E22" s="28"/>
      <c r="F22" s="29"/>
      <c r="G22" s="24"/>
    </row>
    <row r="23" spans="1:7" ht="25.2" customHeight="1" x14ac:dyDescent="0.4">
      <c r="A23" s="25">
        <v>46113.25</v>
      </c>
      <c r="B23" s="25">
        <v>46142.25</v>
      </c>
      <c r="C23" s="26">
        <v>890</v>
      </c>
      <c r="D23" s="27" t="s">
        <v>5</v>
      </c>
      <c r="E23" s="28"/>
      <c r="F23" s="29"/>
      <c r="G23" s="24"/>
    </row>
    <row r="24" spans="1:7" ht="25.2" customHeight="1" x14ac:dyDescent="0.4">
      <c r="A24" s="6">
        <v>46143</v>
      </c>
      <c r="B24" s="6">
        <v>46173</v>
      </c>
      <c r="C24" s="7">
        <v>878</v>
      </c>
      <c r="D24" s="8" t="s">
        <v>1</v>
      </c>
      <c r="E24" s="9"/>
      <c r="F24" s="10"/>
    </row>
    <row r="25" spans="1:7" ht="25.2" customHeight="1" x14ac:dyDescent="0.4">
      <c r="A25" s="6">
        <v>46143</v>
      </c>
      <c r="B25" s="6">
        <v>46173</v>
      </c>
      <c r="C25" s="7">
        <v>764</v>
      </c>
      <c r="D25" s="8" t="s">
        <v>2</v>
      </c>
      <c r="E25" s="9"/>
      <c r="F25" s="10"/>
    </row>
    <row r="26" spans="1:7" ht="25.2" customHeight="1" x14ac:dyDescent="0.4">
      <c r="A26" s="6">
        <v>46143</v>
      </c>
      <c r="B26" s="6">
        <v>46173</v>
      </c>
      <c r="C26" s="7">
        <v>863</v>
      </c>
      <c r="D26" s="8" t="s">
        <v>3</v>
      </c>
      <c r="E26" s="9"/>
      <c r="F26" s="10"/>
    </row>
    <row r="27" spans="1:7" ht="25.2" customHeight="1" x14ac:dyDescent="0.4">
      <c r="A27" s="6">
        <v>46143</v>
      </c>
      <c r="B27" s="6">
        <v>46173</v>
      </c>
      <c r="C27" s="7">
        <v>817</v>
      </c>
      <c r="D27" s="8" t="s">
        <v>4</v>
      </c>
      <c r="E27" s="9"/>
      <c r="F27" s="10"/>
    </row>
    <row r="28" spans="1:7" ht="25.2" customHeight="1" x14ac:dyDescent="0.4">
      <c r="A28" s="6">
        <v>46143</v>
      </c>
      <c r="B28" s="6">
        <v>46173</v>
      </c>
      <c r="C28" s="7">
        <v>890</v>
      </c>
      <c r="D28" s="8" t="s">
        <v>5</v>
      </c>
      <c r="E28" s="9"/>
      <c r="F28" s="10"/>
    </row>
    <row r="29" spans="1:7" ht="25.2" customHeight="1" x14ac:dyDescent="0.4">
      <c r="A29" s="25">
        <v>46174</v>
      </c>
      <c r="B29" s="25">
        <v>46203</v>
      </c>
      <c r="C29" s="26">
        <v>878</v>
      </c>
      <c r="D29" s="27" t="s">
        <v>1</v>
      </c>
      <c r="E29" s="28"/>
      <c r="F29" s="29"/>
    </row>
    <row r="30" spans="1:7" ht="25.2" customHeight="1" x14ac:dyDescent="0.4">
      <c r="A30" s="25">
        <v>46174</v>
      </c>
      <c r="B30" s="25">
        <v>46203</v>
      </c>
      <c r="C30" s="26">
        <v>764</v>
      </c>
      <c r="D30" s="27" t="s">
        <v>2</v>
      </c>
      <c r="E30" s="28"/>
      <c r="F30" s="29"/>
    </row>
    <row r="31" spans="1:7" ht="25.2" customHeight="1" x14ac:dyDescent="0.4">
      <c r="A31" s="25">
        <v>46174</v>
      </c>
      <c r="B31" s="25">
        <v>46203</v>
      </c>
      <c r="C31" s="26">
        <v>863</v>
      </c>
      <c r="D31" s="27" t="s">
        <v>3</v>
      </c>
      <c r="E31" s="28"/>
      <c r="F31" s="29"/>
    </row>
    <row r="32" spans="1:7" ht="25.2" customHeight="1" x14ac:dyDescent="0.4">
      <c r="A32" s="25">
        <v>46174</v>
      </c>
      <c r="B32" s="25">
        <v>46203</v>
      </c>
      <c r="C32" s="26">
        <v>817</v>
      </c>
      <c r="D32" s="27" t="s">
        <v>4</v>
      </c>
      <c r="E32" s="28"/>
      <c r="F32" s="29"/>
    </row>
    <row r="33" spans="1:6" ht="25.2" customHeight="1" x14ac:dyDescent="0.4">
      <c r="A33" s="25">
        <v>46174</v>
      </c>
      <c r="B33" s="25">
        <v>46203</v>
      </c>
      <c r="C33" s="26">
        <v>890</v>
      </c>
      <c r="D33" s="27" t="s">
        <v>5</v>
      </c>
      <c r="E33" s="28"/>
      <c r="F33" s="29"/>
    </row>
    <row r="34" spans="1:6" ht="25.2" customHeight="1" x14ac:dyDescent="0.4">
      <c r="A34" s="95" t="s">
        <v>49</v>
      </c>
      <c r="B34" s="96"/>
      <c r="C34" s="96"/>
      <c r="D34" s="96"/>
      <c r="E34" s="96"/>
      <c r="F34" s="97"/>
    </row>
    <row r="35" spans="1:6" ht="25.2" customHeight="1" x14ac:dyDescent="0.4">
      <c r="A35" s="6">
        <v>46204</v>
      </c>
      <c r="B35" s="6">
        <v>46234</v>
      </c>
      <c r="C35" s="7">
        <v>878</v>
      </c>
      <c r="D35" s="8" t="s">
        <v>1</v>
      </c>
      <c r="E35" s="9"/>
      <c r="F35" s="10"/>
    </row>
    <row r="36" spans="1:6" ht="25.2" customHeight="1" x14ac:dyDescent="0.4">
      <c r="A36" s="6">
        <v>46204</v>
      </c>
      <c r="B36" s="6">
        <v>46234</v>
      </c>
      <c r="C36" s="7">
        <v>764</v>
      </c>
      <c r="D36" s="8" t="s">
        <v>2</v>
      </c>
      <c r="E36" s="9"/>
      <c r="F36" s="10"/>
    </row>
    <row r="37" spans="1:6" ht="25.2" customHeight="1" x14ac:dyDescent="0.4">
      <c r="A37" s="6">
        <v>46204</v>
      </c>
      <c r="B37" s="6">
        <v>46234</v>
      </c>
      <c r="C37" s="7">
        <v>863</v>
      </c>
      <c r="D37" s="8" t="s">
        <v>3</v>
      </c>
      <c r="E37" s="9"/>
      <c r="F37" s="10"/>
    </row>
    <row r="38" spans="1:6" ht="25.2" customHeight="1" x14ac:dyDescent="0.4">
      <c r="A38" s="6">
        <v>46204</v>
      </c>
      <c r="B38" s="6">
        <v>46234</v>
      </c>
      <c r="C38" s="7">
        <v>817</v>
      </c>
      <c r="D38" s="8" t="s">
        <v>4</v>
      </c>
      <c r="E38" s="9"/>
      <c r="F38" s="10"/>
    </row>
    <row r="39" spans="1:6" ht="25.2" customHeight="1" x14ac:dyDescent="0.4">
      <c r="A39" s="6">
        <v>46204</v>
      </c>
      <c r="B39" s="6">
        <v>46234</v>
      </c>
      <c r="C39" s="7">
        <v>890</v>
      </c>
      <c r="D39" s="8" t="s">
        <v>5</v>
      </c>
      <c r="E39" s="9"/>
      <c r="F39" s="10"/>
    </row>
    <row r="40" spans="1:6" ht="25.2" customHeight="1" x14ac:dyDescent="0.4">
      <c r="A40" s="25">
        <v>46235</v>
      </c>
      <c r="B40" s="25">
        <v>46265</v>
      </c>
      <c r="C40" s="26">
        <v>878</v>
      </c>
      <c r="D40" s="27" t="s">
        <v>1</v>
      </c>
      <c r="E40" s="28"/>
      <c r="F40" s="29"/>
    </row>
    <row r="41" spans="1:6" ht="25.2" customHeight="1" x14ac:dyDescent="0.4">
      <c r="A41" s="25">
        <v>46235</v>
      </c>
      <c r="B41" s="25">
        <v>46265</v>
      </c>
      <c r="C41" s="26">
        <v>764</v>
      </c>
      <c r="D41" s="27" t="s">
        <v>2</v>
      </c>
      <c r="E41" s="28"/>
      <c r="F41" s="29"/>
    </row>
    <row r="42" spans="1:6" ht="25.2" customHeight="1" x14ac:dyDescent="0.4">
      <c r="A42" s="25">
        <v>46235</v>
      </c>
      <c r="B42" s="25">
        <v>46265</v>
      </c>
      <c r="C42" s="26">
        <v>863</v>
      </c>
      <c r="D42" s="27" t="s">
        <v>3</v>
      </c>
      <c r="E42" s="28"/>
      <c r="F42" s="29"/>
    </row>
    <row r="43" spans="1:6" ht="25.2" customHeight="1" x14ac:dyDescent="0.4">
      <c r="A43" s="25">
        <v>46235</v>
      </c>
      <c r="B43" s="25">
        <v>46265</v>
      </c>
      <c r="C43" s="26">
        <v>817</v>
      </c>
      <c r="D43" s="27" t="s">
        <v>4</v>
      </c>
      <c r="E43" s="28"/>
      <c r="F43" s="29"/>
    </row>
    <row r="44" spans="1:6" ht="25.2" customHeight="1" x14ac:dyDescent="0.4">
      <c r="A44" s="25">
        <v>46235</v>
      </c>
      <c r="B44" s="25">
        <v>46265</v>
      </c>
      <c r="C44" s="26">
        <v>890</v>
      </c>
      <c r="D44" s="27" t="s">
        <v>5</v>
      </c>
      <c r="E44" s="28"/>
      <c r="F44" s="29"/>
    </row>
    <row r="45" spans="1:6" s="5" customFormat="1" ht="25.2" customHeight="1" x14ac:dyDescent="0.4">
      <c r="A45" s="6">
        <v>46266</v>
      </c>
      <c r="B45" s="6">
        <v>46295</v>
      </c>
      <c r="C45" s="7">
        <v>878</v>
      </c>
      <c r="D45" s="8" t="s">
        <v>1</v>
      </c>
      <c r="E45" s="9"/>
      <c r="F45" s="10"/>
    </row>
    <row r="46" spans="1:6" s="5" customFormat="1" ht="25.2" customHeight="1" x14ac:dyDescent="0.4">
      <c r="A46" s="6">
        <v>46266</v>
      </c>
      <c r="B46" s="6">
        <v>46295</v>
      </c>
      <c r="C46" s="7">
        <v>764</v>
      </c>
      <c r="D46" s="8" t="s">
        <v>2</v>
      </c>
      <c r="E46" s="9"/>
      <c r="F46" s="10"/>
    </row>
    <row r="47" spans="1:6" s="5" customFormat="1" ht="25.2" customHeight="1" x14ac:dyDescent="0.4">
      <c r="A47" s="6">
        <v>46266</v>
      </c>
      <c r="B47" s="6">
        <v>46295</v>
      </c>
      <c r="C47" s="7">
        <v>863</v>
      </c>
      <c r="D47" s="8" t="s">
        <v>3</v>
      </c>
      <c r="E47" s="9"/>
      <c r="F47" s="10"/>
    </row>
    <row r="48" spans="1:6" s="5" customFormat="1" ht="25.2" customHeight="1" x14ac:dyDescent="0.4">
      <c r="A48" s="6">
        <v>46266</v>
      </c>
      <c r="B48" s="6">
        <v>46295</v>
      </c>
      <c r="C48" s="7">
        <v>817</v>
      </c>
      <c r="D48" s="8" t="s">
        <v>4</v>
      </c>
      <c r="E48" s="9"/>
      <c r="F48" s="10"/>
    </row>
    <row r="49" spans="1:9" s="5" customFormat="1" ht="25.2" customHeight="1" x14ac:dyDescent="0.4">
      <c r="A49" s="6">
        <v>46266</v>
      </c>
      <c r="B49" s="6">
        <v>46295</v>
      </c>
      <c r="C49" s="7">
        <v>890</v>
      </c>
      <c r="D49" s="8" t="s">
        <v>5</v>
      </c>
      <c r="E49" s="9"/>
      <c r="F49" s="10"/>
      <c r="H49" s="49"/>
    </row>
    <row r="50" spans="1:9" s="5" customFormat="1" ht="25.2" customHeight="1" x14ac:dyDescent="0.4">
      <c r="A50" s="36"/>
      <c r="B50" s="37"/>
      <c r="C50" s="30">
        <v>878</v>
      </c>
      <c r="D50" s="31" t="s">
        <v>1</v>
      </c>
      <c r="E50" s="32"/>
      <c r="F50" s="33"/>
      <c r="H50" s="49"/>
      <c r="I50" s="51"/>
    </row>
    <row r="51" spans="1:9" s="5" customFormat="1" ht="25.2" customHeight="1" x14ac:dyDescent="0.4">
      <c r="A51" s="98" t="s">
        <v>14</v>
      </c>
      <c r="B51" s="99"/>
      <c r="C51" s="30">
        <v>764</v>
      </c>
      <c r="D51" s="31" t="s">
        <v>2</v>
      </c>
      <c r="E51" s="32"/>
      <c r="F51" s="33"/>
      <c r="H51" s="49"/>
      <c r="I51" s="51"/>
    </row>
    <row r="52" spans="1:9" s="5" customFormat="1" ht="25.2" customHeight="1" x14ac:dyDescent="0.4">
      <c r="A52" s="38" t="s">
        <v>15</v>
      </c>
      <c r="B52" s="42" t="s">
        <v>13</v>
      </c>
      <c r="C52" s="30">
        <v>863</v>
      </c>
      <c r="D52" s="31" t="s">
        <v>3</v>
      </c>
      <c r="E52" s="32"/>
      <c r="F52" s="33"/>
      <c r="H52" s="49"/>
      <c r="I52" s="51"/>
    </row>
    <row r="53" spans="1:9" s="5" customFormat="1" ht="25.2" customHeight="1" x14ac:dyDescent="0.4">
      <c r="A53" s="38">
        <v>46204</v>
      </c>
      <c r="B53" s="39">
        <v>46295</v>
      </c>
      <c r="C53" s="30">
        <v>817</v>
      </c>
      <c r="D53" s="31" t="s">
        <v>4</v>
      </c>
      <c r="E53" s="32"/>
      <c r="F53" s="33"/>
      <c r="H53" s="49"/>
      <c r="I53" s="51"/>
    </row>
    <row r="54" spans="1:9" s="5" customFormat="1" ht="25.2" customHeight="1" x14ac:dyDescent="0.4">
      <c r="A54" s="40"/>
      <c r="B54" s="41"/>
      <c r="C54" s="30">
        <v>890</v>
      </c>
      <c r="D54" s="31" t="s">
        <v>5</v>
      </c>
      <c r="E54" s="32"/>
      <c r="F54" s="33"/>
      <c r="H54" s="49"/>
      <c r="I54" s="51"/>
    </row>
    <row r="55" spans="1:9" s="5" customFormat="1" ht="25.2" customHeight="1" x14ac:dyDescent="0.4">
      <c r="A55" s="95" t="s">
        <v>50</v>
      </c>
      <c r="B55" s="96"/>
      <c r="C55" s="96"/>
      <c r="D55" s="96"/>
      <c r="E55" s="96"/>
      <c r="F55" s="97"/>
    </row>
    <row r="56" spans="1:9" ht="25.2" customHeight="1" x14ac:dyDescent="0.4">
      <c r="A56" s="25">
        <v>46296</v>
      </c>
      <c r="B56" s="25">
        <v>46326</v>
      </c>
      <c r="C56" s="26">
        <v>878</v>
      </c>
      <c r="D56" s="27" t="s">
        <v>1</v>
      </c>
      <c r="E56" s="28"/>
      <c r="F56" s="29"/>
    </row>
    <row r="57" spans="1:9" ht="25.2" customHeight="1" x14ac:dyDescent="0.4">
      <c r="A57" s="25">
        <v>46296</v>
      </c>
      <c r="B57" s="25">
        <v>46326</v>
      </c>
      <c r="C57" s="26">
        <v>764</v>
      </c>
      <c r="D57" s="27" t="s">
        <v>2</v>
      </c>
      <c r="E57" s="28"/>
      <c r="F57" s="29"/>
    </row>
    <row r="58" spans="1:9" ht="25.2" customHeight="1" x14ac:dyDescent="0.4">
      <c r="A58" s="25">
        <v>46296</v>
      </c>
      <c r="B58" s="25">
        <v>46326</v>
      </c>
      <c r="C58" s="26">
        <v>863</v>
      </c>
      <c r="D58" s="27" t="s">
        <v>3</v>
      </c>
      <c r="E58" s="28"/>
      <c r="F58" s="29"/>
    </row>
    <row r="59" spans="1:9" ht="25.2" customHeight="1" x14ac:dyDescent="0.4">
      <c r="A59" s="25">
        <v>46296</v>
      </c>
      <c r="B59" s="25">
        <v>46326</v>
      </c>
      <c r="C59" s="26">
        <v>817</v>
      </c>
      <c r="D59" s="27" t="s">
        <v>4</v>
      </c>
      <c r="E59" s="28"/>
      <c r="F59" s="29"/>
    </row>
    <row r="60" spans="1:9" ht="25.2" customHeight="1" x14ac:dyDescent="0.4">
      <c r="A60" s="25">
        <v>46296</v>
      </c>
      <c r="B60" s="25">
        <v>46326</v>
      </c>
      <c r="C60" s="26">
        <v>890</v>
      </c>
      <c r="D60" s="27" t="s">
        <v>5</v>
      </c>
      <c r="E60" s="28"/>
      <c r="F60" s="29"/>
    </row>
    <row r="61" spans="1:9" ht="25.2" customHeight="1" x14ac:dyDescent="0.4">
      <c r="A61" s="6">
        <v>46327.25</v>
      </c>
      <c r="B61" s="6">
        <v>46356.25</v>
      </c>
      <c r="C61" s="7">
        <v>878</v>
      </c>
      <c r="D61" s="8" t="s">
        <v>1</v>
      </c>
      <c r="E61" s="9"/>
      <c r="F61" s="10"/>
    </row>
    <row r="62" spans="1:9" ht="25.2" customHeight="1" x14ac:dyDescent="0.4">
      <c r="A62" s="6">
        <v>46327.25</v>
      </c>
      <c r="B62" s="6">
        <v>46356.25</v>
      </c>
      <c r="C62" s="7">
        <v>764</v>
      </c>
      <c r="D62" s="8" t="s">
        <v>2</v>
      </c>
      <c r="E62" s="9"/>
      <c r="F62" s="10"/>
    </row>
    <row r="63" spans="1:9" ht="25.2" customHeight="1" x14ac:dyDescent="0.4">
      <c r="A63" s="6">
        <v>46327.25</v>
      </c>
      <c r="B63" s="6">
        <v>46356.25</v>
      </c>
      <c r="C63" s="7">
        <v>863</v>
      </c>
      <c r="D63" s="8" t="s">
        <v>3</v>
      </c>
      <c r="E63" s="9"/>
      <c r="F63" s="10"/>
    </row>
    <row r="64" spans="1:9" ht="25.2" customHeight="1" x14ac:dyDescent="0.4">
      <c r="A64" s="6">
        <v>46327.25</v>
      </c>
      <c r="B64" s="6">
        <v>46356.25</v>
      </c>
      <c r="C64" s="7">
        <v>817</v>
      </c>
      <c r="D64" s="8" t="s">
        <v>4</v>
      </c>
      <c r="E64" s="9"/>
      <c r="F64" s="10"/>
    </row>
    <row r="65" spans="1:6" ht="25.2" customHeight="1" x14ac:dyDescent="0.4">
      <c r="A65" s="6">
        <v>46327.25</v>
      </c>
      <c r="B65" s="6">
        <v>46356.25</v>
      </c>
      <c r="C65" s="7">
        <v>890</v>
      </c>
      <c r="D65" s="8" t="s">
        <v>5</v>
      </c>
      <c r="E65" s="9"/>
      <c r="F65" s="10"/>
    </row>
    <row r="66" spans="1:6" ht="25.2" customHeight="1" x14ac:dyDescent="0.4">
      <c r="A66" s="25">
        <v>46357</v>
      </c>
      <c r="B66" s="25">
        <v>46387</v>
      </c>
      <c r="C66" s="26">
        <v>878</v>
      </c>
      <c r="D66" s="27" t="s">
        <v>1</v>
      </c>
      <c r="E66" s="28"/>
      <c r="F66" s="29"/>
    </row>
    <row r="67" spans="1:6" ht="25.2" customHeight="1" x14ac:dyDescent="0.4">
      <c r="A67" s="25">
        <v>46357</v>
      </c>
      <c r="B67" s="25">
        <v>46387</v>
      </c>
      <c r="C67" s="26">
        <v>764</v>
      </c>
      <c r="D67" s="27" t="s">
        <v>2</v>
      </c>
      <c r="E67" s="28"/>
      <c r="F67" s="29"/>
    </row>
    <row r="68" spans="1:6" ht="25.2" customHeight="1" x14ac:dyDescent="0.4">
      <c r="A68" s="25">
        <v>46357</v>
      </c>
      <c r="B68" s="25">
        <v>46387</v>
      </c>
      <c r="C68" s="26">
        <v>863</v>
      </c>
      <c r="D68" s="27" t="s">
        <v>3</v>
      </c>
      <c r="E68" s="28"/>
      <c r="F68" s="29"/>
    </row>
    <row r="69" spans="1:6" ht="25.2" customHeight="1" x14ac:dyDescent="0.4">
      <c r="A69" s="25">
        <v>46357</v>
      </c>
      <c r="B69" s="25">
        <v>46387</v>
      </c>
      <c r="C69" s="26">
        <v>817</v>
      </c>
      <c r="D69" s="27" t="s">
        <v>4</v>
      </c>
      <c r="E69" s="28"/>
      <c r="F69" s="29"/>
    </row>
    <row r="70" spans="1:6" ht="25.2" customHeight="1" x14ac:dyDescent="0.4">
      <c r="A70" s="25">
        <v>46357</v>
      </c>
      <c r="B70" s="25">
        <v>46387</v>
      </c>
      <c r="C70" s="26">
        <v>890</v>
      </c>
      <c r="D70" s="27" t="s">
        <v>5</v>
      </c>
      <c r="E70" s="28"/>
      <c r="F70" s="29"/>
    </row>
  </sheetData>
  <mergeCells count="5">
    <mergeCell ref="A2:F2"/>
    <mergeCell ref="A18:F18"/>
    <mergeCell ref="A34:F34"/>
    <mergeCell ref="A55:F55"/>
    <mergeCell ref="A51:B51"/>
  </mergeCells>
  <phoneticPr fontId="12" type="noConversion"/>
  <pageMargins left="0.98425196850393704" right="0.39370078740157483" top="1.5748031496062993" bottom="0.39370078740157483" header="0.78740157480314965" footer="0.19685039370078741"/>
  <pageSetup paperSize="9" orientation="portrait" r:id="rId1"/>
  <headerFooter>
    <oddHeader xml:space="preserve">&amp;L&amp;"Arial Narrow,Podebljano"&amp;9ODS: Plinara istočne Slavonije d.o.o.  za distribuciju i opskrbu plinom
Prosječne ponderirane vrijednosti izmjerenih donjih ogrjevnih vrijednosti prirodnog plina&amp;"-,Uobičajeno"&amp;11
&amp;C&amp;"Arial Narrow,Podebljano"&amp;10
</oddHeader>
  </headerFooter>
  <rowBreaks count="3" manualBreakCount="3">
    <brk id="17" max="16383" man="1"/>
    <brk id="33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AD10-FDC9-4B72-8CE5-8C3F90910CE7}">
  <dimension ref="A1:G193"/>
  <sheetViews>
    <sheetView topLeftCell="A16" workbookViewId="0">
      <selection activeCell="C24" sqref="C24:F28"/>
    </sheetView>
  </sheetViews>
  <sheetFormatPr defaultColWidth="8.84375" defaultRowHeight="20.05" customHeight="1" x14ac:dyDescent="0.4"/>
  <cols>
    <col min="1" max="2" width="10.69140625" style="20" customWidth="1"/>
    <col min="3" max="3" width="6.69140625" style="20" customWidth="1"/>
    <col min="4" max="4" width="25.69140625" style="47" customWidth="1"/>
    <col min="5" max="5" width="15.69140625" style="20" customWidth="1"/>
    <col min="6" max="6" width="15.69140625" style="22" customWidth="1"/>
    <col min="7" max="7" width="9.23046875" style="5" bestFit="1" customWidth="1"/>
    <col min="8" max="16384" width="8.84375" style="5"/>
  </cols>
  <sheetData>
    <row r="1" spans="1:6" ht="40.200000000000003" customHeight="1" x14ac:dyDescent="0.4">
      <c r="A1" s="1" t="s">
        <v>6</v>
      </c>
      <c r="B1" s="1" t="s">
        <v>7</v>
      </c>
      <c r="C1" s="1" t="s">
        <v>8</v>
      </c>
      <c r="D1" s="43" t="s">
        <v>0</v>
      </c>
      <c r="E1" s="3" t="s">
        <v>9</v>
      </c>
      <c r="F1" s="4" t="s">
        <v>10</v>
      </c>
    </row>
    <row r="2" spans="1:6" ht="20.05" customHeight="1" x14ac:dyDescent="0.4">
      <c r="A2" s="103" t="s">
        <v>35</v>
      </c>
      <c r="B2" s="104"/>
      <c r="C2" s="104"/>
      <c r="D2" s="104"/>
      <c r="E2" s="104"/>
      <c r="F2" s="105"/>
    </row>
    <row r="3" spans="1:6" ht="20.05" customHeight="1" x14ac:dyDescent="0.4">
      <c r="A3" s="6">
        <v>46023</v>
      </c>
      <c r="B3" s="6">
        <v>46037</v>
      </c>
      <c r="C3" s="7">
        <v>878</v>
      </c>
      <c r="D3" s="44" t="s">
        <v>1</v>
      </c>
      <c r="E3" s="9">
        <v>11.197518000000001</v>
      </c>
      <c r="F3" s="10">
        <v>40.311</v>
      </c>
    </row>
    <row r="4" spans="1:6" ht="20.05" customHeight="1" x14ac:dyDescent="0.4">
      <c r="A4" s="6">
        <v>46023</v>
      </c>
      <c r="B4" s="6">
        <v>46037</v>
      </c>
      <c r="C4" s="7">
        <v>764</v>
      </c>
      <c r="D4" s="44" t="s">
        <v>2</v>
      </c>
      <c r="E4" s="9">
        <v>11.194366</v>
      </c>
      <c r="F4" s="10">
        <v>40.299999999999997</v>
      </c>
    </row>
    <row r="5" spans="1:6" ht="20.05" customHeight="1" x14ac:dyDescent="0.4">
      <c r="A5" s="6">
        <v>46023</v>
      </c>
      <c r="B5" s="6">
        <v>46037</v>
      </c>
      <c r="C5" s="7">
        <v>863</v>
      </c>
      <c r="D5" s="44" t="s">
        <v>3</v>
      </c>
      <c r="E5" s="9">
        <v>11.193051000000001</v>
      </c>
      <c r="F5" s="10">
        <v>40.295000000000002</v>
      </c>
    </row>
    <row r="6" spans="1:6" ht="20.05" customHeight="1" x14ac:dyDescent="0.4">
      <c r="A6" s="6">
        <v>46023</v>
      </c>
      <c r="B6" s="6">
        <v>46037</v>
      </c>
      <c r="C6" s="7">
        <v>817</v>
      </c>
      <c r="D6" s="44" t="s">
        <v>4</v>
      </c>
      <c r="E6" s="9">
        <v>11.192515</v>
      </c>
      <c r="F6" s="10">
        <v>40.292999999999999</v>
      </c>
    </row>
    <row r="7" spans="1:6" ht="20.05" customHeight="1" x14ac:dyDescent="0.4">
      <c r="A7" s="6">
        <v>46023</v>
      </c>
      <c r="B7" s="6">
        <v>46037</v>
      </c>
      <c r="C7" s="7">
        <v>890</v>
      </c>
      <c r="D7" s="44" t="s">
        <v>5</v>
      </c>
      <c r="E7" s="9">
        <v>11.192467000000001</v>
      </c>
      <c r="F7" s="10">
        <v>40.292999999999999</v>
      </c>
    </row>
    <row r="8" spans="1:6" ht="20.05" customHeight="1" x14ac:dyDescent="0.4">
      <c r="A8" s="12">
        <v>46038</v>
      </c>
      <c r="B8" s="12">
        <v>46053</v>
      </c>
      <c r="C8" s="13">
        <v>878</v>
      </c>
      <c r="D8" s="45" t="s">
        <v>1</v>
      </c>
      <c r="E8" s="14">
        <v>11.227876999999999</v>
      </c>
      <c r="F8" s="15">
        <v>40.42</v>
      </c>
    </row>
    <row r="9" spans="1:6" ht="20.05" customHeight="1" x14ac:dyDescent="0.4">
      <c r="A9" s="12">
        <v>46038</v>
      </c>
      <c r="B9" s="12">
        <v>46053</v>
      </c>
      <c r="C9" s="13">
        <v>764</v>
      </c>
      <c r="D9" s="45" t="s">
        <v>2</v>
      </c>
      <c r="E9" s="14">
        <v>11.233383</v>
      </c>
      <c r="F9" s="15">
        <v>40.44</v>
      </c>
    </row>
    <row r="10" spans="1:6" ht="20.05" customHeight="1" x14ac:dyDescent="0.4">
      <c r="A10" s="12">
        <v>46038</v>
      </c>
      <c r="B10" s="12">
        <v>46053</v>
      </c>
      <c r="C10" s="13">
        <v>863</v>
      </c>
      <c r="D10" s="45" t="s">
        <v>3</v>
      </c>
      <c r="E10" s="14">
        <v>11.229094999999999</v>
      </c>
      <c r="F10" s="15">
        <v>40.424999999999997</v>
      </c>
    </row>
    <row r="11" spans="1:6" ht="20.05" customHeight="1" x14ac:dyDescent="0.4">
      <c r="A11" s="12">
        <v>46038</v>
      </c>
      <c r="B11" s="12">
        <v>46053</v>
      </c>
      <c r="C11" s="13">
        <v>817</v>
      </c>
      <c r="D11" s="45" t="s">
        <v>4</v>
      </c>
      <c r="E11" s="14">
        <v>11.230924999999999</v>
      </c>
      <c r="F11" s="15">
        <v>40.430999999999997</v>
      </c>
    </row>
    <row r="12" spans="1:6" ht="20.05" customHeight="1" x14ac:dyDescent="0.4">
      <c r="A12" s="12">
        <v>46038</v>
      </c>
      <c r="B12" s="12">
        <v>46053</v>
      </c>
      <c r="C12" s="13">
        <v>890</v>
      </c>
      <c r="D12" s="45" t="s">
        <v>5</v>
      </c>
      <c r="E12" s="14">
        <v>11.230675</v>
      </c>
      <c r="F12" s="15">
        <v>40.43</v>
      </c>
    </row>
    <row r="13" spans="1:6" ht="20.05" customHeight="1" x14ac:dyDescent="0.4">
      <c r="A13" s="25">
        <v>46023</v>
      </c>
      <c r="B13" s="25">
        <v>46053</v>
      </c>
      <c r="C13" s="26">
        <v>878</v>
      </c>
      <c r="D13" s="48" t="s">
        <v>1</v>
      </c>
      <c r="E13" s="28">
        <v>11.214102</v>
      </c>
      <c r="F13" s="29">
        <v>40.371000000000002</v>
      </c>
    </row>
    <row r="14" spans="1:6" ht="20.05" customHeight="1" x14ac:dyDescent="0.4">
      <c r="A14" s="25">
        <v>46023</v>
      </c>
      <c r="B14" s="25">
        <v>46053</v>
      </c>
      <c r="C14" s="26">
        <v>764</v>
      </c>
      <c r="D14" s="48" t="s">
        <v>2</v>
      </c>
      <c r="E14" s="28">
        <v>11.213844999999999</v>
      </c>
      <c r="F14" s="29">
        <v>40.369999999999997</v>
      </c>
    </row>
    <row r="15" spans="1:6" ht="20.05" customHeight="1" x14ac:dyDescent="0.4">
      <c r="A15" s="25">
        <v>46023</v>
      </c>
      <c r="B15" s="25">
        <v>46053</v>
      </c>
      <c r="C15" s="26">
        <v>863</v>
      </c>
      <c r="D15" s="48" t="s">
        <v>3</v>
      </c>
      <c r="E15" s="28">
        <v>11.211217</v>
      </c>
      <c r="F15" s="29">
        <v>40.36</v>
      </c>
    </row>
    <row r="16" spans="1:6" ht="20.05" customHeight="1" x14ac:dyDescent="0.4">
      <c r="A16" s="25">
        <v>46023</v>
      </c>
      <c r="B16" s="25">
        <v>46053</v>
      </c>
      <c r="C16" s="26">
        <v>817</v>
      </c>
      <c r="D16" s="48" t="s">
        <v>4</v>
      </c>
      <c r="E16" s="28">
        <v>11.211591</v>
      </c>
      <c r="F16" s="29">
        <v>40.362000000000002</v>
      </c>
    </row>
    <row r="17" spans="1:6" ht="20.05" customHeight="1" x14ac:dyDescent="0.4">
      <c r="A17" s="25">
        <v>46023</v>
      </c>
      <c r="B17" s="25">
        <v>46053</v>
      </c>
      <c r="C17" s="26">
        <v>890</v>
      </c>
      <c r="D17" s="48" t="s">
        <v>5</v>
      </c>
      <c r="E17" s="28">
        <v>11.211665</v>
      </c>
      <c r="F17" s="29">
        <v>40.362000000000002</v>
      </c>
    </row>
    <row r="18" spans="1:6" ht="20.05" customHeight="1" x14ac:dyDescent="0.4">
      <c r="A18" s="103" t="s">
        <v>36</v>
      </c>
      <c r="B18" s="104"/>
      <c r="C18" s="104"/>
      <c r="D18" s="104"/>
      <c r="E18" s="104"/>
      <c r="F18" s="105"/>
    </row>
    <row r="19" spans="1:6" ht="20.05" customHeight="1" x14ac:dyDescent="0.4">
      <c r="A19" s="6">
        <v>46054</v>
      </c>
      <c r="B19" s="6">
        <v>46068</v>
      </c>
      <c r="C19" s="7">
        <v>878</v>
      </c>
      <c r="D19" s="44" t="s">
        <v>1</v>
      </c>
      <c r="E19" s="9">
        <v>11.281605000000001</v>
      </c>
      <c r="F19" s="10">
        <v>40.613999999999997</v>
      </c>
    </row>
    <row r="20" spans="1:6" ht="20.05" customHeight="1" x14ac:dyDescent="0.4">
      <c r="A20" s="6">
        <v>46054</v>
      </c>
      <c r="B20" s="6">
        <v>46068</v>
      </c>
      <c r="C20" s="7">
        <v>764</v>
      </c>
      <c r="D20" s="44" t="s">
        <v>2</v>
      </c>
      <c r="E20" s="9">
        <v>11.283538999999999</v>
      </c>
      <c r="F20" s="10">
        <v>40.621000000000002</v>
      </c>
    </row>
    <row r="21" spans="1:6" ht="20.05" customHeight="1" x14ac:dyDescent="0.4">
      <c r="A21" s="6">
        <v>46054</v>
      </c>
      <c r="B21" s="6">
        <v>46068</v>
      </c>
      <c r="C21" s="7">
        <v>863</v>
      </c>
      <c r="D21" s="44" t="s">
        <v>3</v>
      </c>
      <c r="E21" s="9">
        <v>11.282071999999999</v>
      </c>
      <c r="F21" s="10">
        <v>40.615000000000002</v>
      </c>
    </row>
    <row r="22" spans="1:6" ht="20.05" customHeight="1" x14ac:dyDescent="0.4">
      <c r="A22" s="6">
        <v>46054</v>
      </c>
      <c r="B22" s="6">
        <v>46068</v>
      </c>
      <c r="C22" s="7">
        <v>817</v>
      </c>
      <c r="D22" s="44" t="s">
        <v>4</v>
      </c>
      <c r="E22" s="9">
        <v>11.28206</v>
      </c>
      <c r="F22" s="10">
        <v>40.615000000000002</v>
      </c>
    </row>
    <row r="23" spans="1:6" ht="20.05" customHeight="1" x14ac:dyDescent="0.4">
      <c r="A23" s="6">
        <v>46054</v>
      </c>
      <c r="B23" s="6">
        <v>46068</v>
      </c>
      <c r="C23" s="7">
        <v>890</v>
      </c>
      <c r="D23" s="44" t="s">
        <v>5</v>
      </c>
      <c r="E23" s="9">
        <v>11.280889</v>
      </c>
      <c r="F23" s="10">
        <v>40.610999999999997</v>
      </c>
    </row>
    <row r="24" spans="1:6" ht="20.05" customHeight="1" x14ac:dyDescent="0.4">
      <c r="A24" s="12">
        <v>46069</v>
      </c>
      <c r="B24" s="12">
        <v>46081</v>
      </c>
      <c r="C24" s="13">
        <v>878</v>
      </c>
      <c r="D24" s="45" t="s">
        <v>1</v>
      </c>
      <c r="E24" s="14">
        <v>11.329613</v>
      </c>
      <c r="F24" s="15">
        <v>40.786999999999999</v>
      </c>
    </row>
    <row r="25" spans="1:6" ht="20.05" customHeight="1" x14ac:dyDescent="0.4">
      <c r="A25" s="12">
        <v>46069</v>
      </c>
      <c r="B25" s="12">
        <v>46081</v>
      </c>
      <c r="C25" s="13">
        <v>764</v>
      </c>
      <c r="D25" s="45" t="s">
        <v>2</v>
      </c>
      <c r="E25" s="14">
        <v>11.331989</v>
      </c>
      <c r="F25" s="15">
        <v>40.795000000000002</v>
      </c>
    </row>
    <row r="26" spans="1:6" ht="20.05" customHeight="1" x14ac:dyDescent="0.4">
      <c r="A26" s="12">
        <v>46069</v>
      </c>
      <c r="B26" s="12">
        <v>46081</v>
      </c>
      <c r="C26" s="13">
        <v>863</v>
      </c>
      <c r="D26" s="45" t="s">
        <v>3</v>
      </c>
      <c r="E26" s="14">
        <v>11.330977000000001</v>
      </c>
      <c r="F26" s="15">
        <v>40.792000000000002</v>
      </c>
    </row>
    <row r="27" spans="1:6" ht="20.05" customHeight="1" x14ac:dyDescent="0.4">
      <c r="A27" s="12">
        <v>46069</v>
      </c>
      <c r="B27" s="12">
        <v>46081</v>
      </c>
      <c r="C27" s="13">
        <v>817</v>
      </c>
      <c r="D27" s="45" t="s">
        <v>4</v>
      </c>
      <c r="E27" s="14">
        <v>11.329181</v>
      </c>
      <c r="F27" s="15">
        <v>40.784999999999997</v>
      </c>
    </row>
    <row r="28" spans="1:6" ht="20.05" customHeight="1" x14ac:dyDescent="0.4">
      <c r="A28" s="12">
        <v>46069</v>
      </c>
      <c r="B28" s="12">
        <v>46081</v>
      </c>
      <c r="C28" s="13">
        <v>890</v>
      </c>
      <c r="D28" s="45" t="s">
        <v>5</v>
      </c>
      <c r="E28" s="14">
        <v>11.331575000000001</v>
      </c>
      <c r="F28" s="15">
        <v>40.793999999999997</v>
      </c>
    </row>
    <row r="29" spans="1:6" ht="20.05" customHeight="1" x14ac:dyDescent="0.4">
      <c r="A29" s="25">
        <v>46054</v>
      </c>
      <c r="B29" s="25">
        <v>46081</v>
      </c>
      <c r="C29" s="26">
        <v>878</v>
      </c>
      <c r="D29" s="48" t="s">
        <v>1</v>
      </c>
      <c r="E29" s="28">
        <v>11.304517000000001</v>
      </c>
      <c r="F29" s="29">
        <v>40.695999999999998</v>
      </c>
    </row>
    <row r="30" spans="1:6" ht="20.05" customHeight="1" x14ac:dyDescent="0.4">
      <c r="A30" s="25">
        <v>46054</v>
      </c>
      <c r="B30" s="25">
        <v>46081</v>
      </c>
      <c r="C30" s="26">
        <v>764</v>
      </c>
      <c r="D30" s="48" t="s">
        <v>2</v>
      </c>
      <c r="E30" s="28">
        <v>11.306281999999999</v>
      </c>
      <c r="F30" s="29">
        <v>40.703000000000003</v>
      </c>
    </row>
    <row r="31" spans="1:6" ht="20.05" customHeight="1" x14ac:dyDescent="0.4">
      <c r="A31" s="25">
        <v>46054</v>
      </c>
      <c r="B31" s="25">
        <v>46081</v>
      </c>
      <c r="C31" s="26">
        <v>863</v>
      </c>
      <c r="D31" s="48" t="s">
        <v>3</v>
      </c>
      <c r="E31" s="28">
        <v>11.304625</v>
      </c>
      <c r="F31" s="29">
        <v>40.697000000000003</v>
      </c>
    </row>
    <row r="32" spans="1:6" ht="20.05" customHeight="1" x14ac:dyDescent="0.4">
      <c r="A32" s="25">
        <v>46054</v>
      </c>
      <c r="B32" s="25">
        <v>46081</v>
      </c>
      <c r="C32" s="26">
        <v>817</v>
      </c>
      <c r="D32" s="48" t="s">
        <v>4</v>
      </c>
      <c r="E32" s="28">
        <v>11.303535</v>
      </c>
      <c r="F32" s="29">
        <v>40.692999999999998</v>
      </c>
    </row>
    <row r="33" spans="1:6" ht="20.05" customHeight="1" x14ac:dyDescent="0.4">
      <c r="A33" s="25">
        <v>46054</v>
      </c>
      <c r="B33" s="25">
        <v>46081</v>
      </c>
      <c r="C33" s="26">
        <v>890</v>
      </c>
      <c r="D33" s="48" t="s">
        <v>5</v>
      </c>
      <c r="E33" s="28">
        <v>11.303815999999999</v>
      </c>
      <c r="F33" s="29">
        <v>40.694000000000003</v>
      </c>
    </row>
    <row r="34" spans="1:6" ht="20.05" customHeight="1" x14ac:dyDescent="0.4">
      <c r="A34" s="106" t="s">
        <v>37</v>
      </c>
      <c r="B34" s="104"/>
      <c r="C34" s="104"/>
      <c r="D34" s="104"/>
      <c r="E34" s="104"/>
      <c r="F34" s="105"/>
    </row>
    <row r="35" spans="1:6" ht="20.05" customHeight="1" x14ac:dyDescent="0.4">
      <c r="A35" s="6">
        <v>46082</v>
      </c>
      <c r="B35" s="6">
        <v>46096</v>
      </c>
      <c r="C35" s="7">
        <v>878</v>
      </c>
      <c r="D35" s="44" t="s">
        <v>1</v>
      </c>
      <c r="E35" s="9"/>
      <c r="F35" s="10"/>
    </row>
    <row r="36" spans="1:6" ht="20.05" customHeight="1" x14ac:dyDescent="0.4">
      <c r="A36" s="6">
        <v>46082</v>
      </c>
      <c r="B36" s="6">
        <v>46096</v>
      </c>
      <c r="C36" s="7">
        <v>764</v>
      </c>
      <c r="D36" s="44" t="s">
        <v>2</v>
      </c>
      <c r="E36" s="9"/>
      <c r="F36" s="10"/>
    </row>
    <row r="37" spans="1:6" ht="20.05" customHeight="1" x14ac:dyDescent="0.4">
      <c r="A37" s="6">
        <v>46082</v>
      </c>
      <c r="B37" s="6">
        <v>46096</v>
      </c>
      <c r="C37" s="7">
        <v>863</v>
      </c>
      <c r="D37" s="44" t="s">
        <v>3</v>
      </c>
      <c r="E37" s="9"/>
      <c r="F37" s="10"/>
    </row>
    <row r="38" spans="1:6" ht="20.05" customHeight="1" x14ac:dyDescent="0.4">
      <c r="A38" s="6">
        <v>46082</v>
      </c>
      <c r="B38" s="6">
        <v>46096</v>
      </c>
      <c r="C38" s="7">
        <v>817</v>
      </c>
      <c r="D38" s="44" t="s">
        <v>4</v>
      </c>
      <c r="E38" s="9"/>
      <c r="F38" s="10"/>
    </row>
    <row r="39" spans="1:6" ht="20.05" customHeight="1" x14ac:dyDescent="0.4">
      <c r="A39" s="6">
        <v>46082</v>
      </c>
      <c r="B39" s="6">
        <v>46096</v>
      </c>
      <c r="C39" s="7">
        <v>890</v>
      </c>
      <c r="D39" s="44" t="s">
        <v>5</v>
      </c>
      <c r="E39" s="9"/>
      <c r="F39" s="10"/>
    </row>
    <row r="40" spans="1:6" ht="20.05" customHeight="1" x14ac:dyDescent="0.4">
      <c r="A40" s="12">
        <v>46097</v>
      </c>
      <c r="B40" s="12">
        <v>46112</v>
      </c>
      <c r="C40" s="13">
        <v>878</v>
      </c>
      <c r="D40" s="45" t="s">
        <v>1</v>
      </c>
      <c r="E40" s="14"/>
      <c r="F40" s="15"/>
    </row>
    <row r="41" spans="1:6" ht="20.05" customHeight="1" x14ac:dyDescent="0.4">
      <c r="A41" s="12">
        <v>46097</v>
      </c>
      <c r="B41" s="12">
        <v>46112</v>
      </c>
      <c r="C41" s="13">
        <v>764</v>
      </c>
      <c r="D41" s="45" t="s">
        <v>2</v>
      </c>
      <c r="E41" s="14"/>
      <c r="F41" s="15"/>
    </row>
    <row r="42" spans="1:6" ht="20.05" customHeight="1" x14ac:dyDescent="0.4">
      <c r="A42" s="12">
        <v>46097</v>
      </c>
      <c r="B42" s="12">
        <v>46112</v>
      </c>
      <c r="C42" s="13">
        <v>863</v>
      </c>
      <c r="D42" s="45" t="s">
        <v>3</v>
      </c>
      <c r="E42" s="14"/>
      <c r="F42" s="15"/>
    </row>
    <row r="43" spans="1:6" ht="20.05" customHeight="1" x14ac:dyDescent="0.4">
      <c r="A43" s="12">
        <v>46097</v>
      </c>
      <c r="B43" s="12">
        <v>46112</v>
      </c>
      <c r="C43" s="13">
        <v>817</v>
      </c>
      <c r="D43" s="45" t="s">
        <v>4</v>
      </c>
      <c r="E43" s="14"/>
      <c r="F43" s="15"/>
    </row>
    <row r="44" spans="1:6" ht="20.05" customHeight="1" x14ac:dyDescent="0.4">
      <c r="A44" s="12">
        <v>46097</v>
      </c>
      <c r="B44" s="12">
        <v>46112</v>
      </c>
      <c r="C44" s="13">
        <v>890</v>
      </c>
      <c r="D44" s="45" t="s">
        <v>5</v>
      </c>
      <c r="E44" s="14"/>
      <c r="F44" s="15"/>
    </row>
    <row r="45" spans="1:6" ht="20.05" customHeight="1" x14ac:dyDescent="0.4">
      <c r="A45" s="16">
        <v>46082</v>
      </c>
      <c r="B45" s="16">
        <v>46112</v>
      </c>
      <c r="C45" s="17">
        <v>878</v>
      </c>
      <c r="D45" s="46" t="s">
        <v>1</v>
      </c>
      <c r="E45" s="18"/>
      <c r="F45" s="19"/>
    </row>
    <row r="46" spans="1:6" ht="20.05" customHeight="1" x14ac:dyDescent="0.4">
      <c r="A46" s="16">
        <v>46082</v>
      </c>
      <c r="B46" s="16">
        <v>46112</v>
      </c>
      <c r="C46" s="17">
        <v>764</v>
      </c>
      <c r="D46" s="46" t="s">
        <v>2</v>
      </c>
      <c r="E46" s="18"/>
      <c r="F46" s="19"/>
    </row>
    <row r="47" spans="1:6" ht="20.05" customHeight="1" x14ac:dyDescent="0.4">
      <c r="A47" s="16">
        <v>46082</v>
      </c>
      <c r="B47" s="16">
        <v>46112</v>
      </c>
      <c r="C47" s="17">
        <v>863</v>
      </c>
      <c r="D47" s="46" t="s">
        <v>3</v>
      </c>
      <c r="E47" s="18"/>
      <c r="F47" s="19"/>
    </row>
    <row r="48" spans="1:6" ht="20.05" customHeight="1" x14ac:dyDescent="0.4">
      <c r="A48" s="16">
        <v>46082</v>
      </c>
      <c r="B48" s="16">
        <v>46112</v>
      </c>
      <c r="C48" s="17">
        <v>817</v>
      </c>
      <c r="D48" s="46" t="s">
        <v>4</v>
      </c>
      <c r="E48" s="18"/>
      <c r="F48" s="19"/>
    </row>
    <row r="49" spans="1:6" ht="20.05" customHeight="1" x14ac:dyDescent="0.4">
      <c r="A49" s="16">
        <v>46082</v>
      </c>
      <c r="B49" s="16">
        <v>46112</v>
      </c>
      <c r="C49" s="17">
        <v>890</v>
      </c>
      <c r="D49" s="46" t="s">
        <v>5</v>
      </c>
      <c r="E49" s="18"/>
      <c r="F49" s="19"/>
    </row>
    <row r="50" spans="1:6" ht="20.05" customHeight="1" x14ac:dyDescent="0.4">
      <c r="A50" s="103" t="s">
        <v>38</v>
      </c>
      <c r="B50" s="104"/>
      <c r="C50" s="104"/>
      <c r="D50" s="104"/>
      <c r="E50" s="104"/>
      <c r="F50" s="105"/>
    </row>
    <row r="51" spans="1:6" ht="20.05" customHeight="1" x14ac:dyDescent="0.4">
      <c r="A51" s="6">
        <v>46113</v>
      </c>
      <c r="B51" s="6">
        <v>46127</v>
      </c>
      <c r="C51" s="7">
        <v>878</v>
      </c>
      <c r="D51" s="44" t="s">
        <v>1</v>
      </c>
      <c r="E51" s="9"/>
      <c r="F51" s="10"/>
    </row>
    <row r="52" spans="1:6" ht="20.05" customHeight="1" x14ac:dyDescent="0.4">
      <c r="A52" s="6">
        <v>46113</v>
      </c>
      <c r="B52" s="6">
        <v>46127</v>
      </c>
      <c r="C52" s="7">
        <v>764</v>
      </c>
      <c r="D52" s="44" t="s">
        <v>2</v>
      </c>
      <c r="E52" s="9"/>
      <c r="F52" s="10"/>
    </row>
    <row r="53" spans="1:6" ht="20.05" customHeight="1" x14ac:dyDescent="0.4">
      <c r="A53" s="6">
        <v>46113</v>
      </c>
      <c r="B53" s="6">
        <v>46127</v>
      </c>
      <c r="C53" s="7">
        <v>863</v>
      </c>
      <c r="D53" s="44" t="s">
        <v>3</v>
      </c>
      <c r="E53" s="9"/>
      <c r="F53" s="10"/>
    </row>
    <row r="54" spans="1:6" ht="20.05" customHeight="1" x14ac:dyDescent="0.4">
      <c r="A54" s="6">
        <v>46113</v>
      </c>
      <c r="B54" s="6">
        <v>46127</v>
      </c>
      <c r="C54" s="7">
        <v>817</v>
      </c>
      <c r="D54" s="44" t="s">
        <v>4</v>
      </c>
      <c r="E54" s="9"/>
      <c r="F54" s="10"/>
    </row>
    <row r="55" spans="1:6" ht="20.05" customHeight="1" x14ac:dyDescent="0.4">
      <c r="A55" s="6">
        <v>46113</v>
      </c>
      <c r="B55" s="6">
        <v>46127</v>
      </c>
      <c r="C55" s="7">
        <v>890</v>
      </c>
      <c r="D55" s="44" t="s">
        <v>5</v>
      </c>
      <c r="E55" s="7"/>
      <c r="F55" s="7"/>
    </row>
    <row r="56" spans="1:6" ht="20.05" customHeight="1" x14ac:dyDescent="0.4">
      <c r="A56" s="12">
        <v>46128</v>
      </c>
      <c r="B56" s="12">
        <v>46142</v>
      </c>
      <c r="C56" s="13">
        <v>878</v>
      </c>
      <c r="D56" s="45" t="s">
        <v>1</v>
      </c>
      <c r="E56" s="14"/>
      <c r="F56" s="15"/>
    </row>
    <row r="57" spans="1:6" ht="20.05" customHeight="1" x14ac:dyDescent="0.4">
      <c r="A57" s="12">
        <v>46128</v>
      </c>
      <c r="B57" s="12">
        <v>46142</v>
      </c>
      <c r="C57" s="13">
        <v>764</v>
      </c>
      <c r="D57" s="45" t="s">
        <v>2</v>
      </c>
      <c r="E57" s="14"/>
      <c r="F57" s="15"/>
    </row>
    <row r="58" spans="1:6" ht="20.05" customHeight="1" x14ac:dyDescent="0.4">
      <c r="A58" s="12">
        <v>46128</v>
      </c>
      <c r="B58" s="12">
        <v>46142</v>
      </c>
      <c r="C58" s="13">
        <v>863</v>
      </c>
      <c r="D58" s="45" t="s">
        <v>3</v>
      </c>
      <c r="E58" s="14"/>
      <c r="F58" s="15"/>
    </row>
    <row r="59" spans="1:6" ht="20.05" customHeight="1" x14ac:dyDescent="0.4">
      <c r="A59" s="12">
        <v>46128</v>
      </c>
      <c r="B59" s="12">
        <v>46142</v>
      </c>
      <c r="C59" s="13">
        <v>817</v>
      </c>
      <c r="D59" s="45" t="s">
        <v>4</v>
      </c>
      <c r="E59" s="14"/>
      <c r="F59" s="15"/>
    </row>
    <row r="60" spans="1:6" ht="20.05" customHeight="1" x14ac:dyDescent="0.4">
      <c r="A60" s="12">
        <v>46128</v>
      </c>
      <c r="B60" s="12">
        <v>46142</v>
      </c>
      <c r="C60" s="13">
        <v>890</v>
      </c>
      <c r="D60" s="45" t="s">
        <v>5</v>
      </c>
      <c r="E60" s="14"/>
      <c r="F60" s="15"/>
    </row>
    <row r="61" spans="1:6" ht="20.05" customHeight="1" x14ac:dyDescent="0.4">
      <c r="A61" s="16">
        <v>46113.25</v>
      </c>
      <c r="B61" s="16">
        <v>46142.25</v>
      </c>
      <c r="C61" s="17">
        <v>878</v>
      </c>
      <c r="D61" s="46" t="s">
        <v>1</v>
      </c>
      <c r="E61" s="18"/>
      <c r="F61" s="19"/>
    </row>
    <row r="62" spans="1:6" ht="20.05" customHeight="1" x14ac:dyDescent="0.4">
      <c r="A62" s="16">
        <v>46113.25</v>
      </c>
      <c r="B62" s="16">
        <v>46142.25</v>
      </c>
      <c r="C62" s="17">
        <v>764</v>
      </c>
      <c r="D62" s="46" t="s">
        <v>2</v>
      </c>
      <c r="E62" s="18"/>
      <c r="F62" s="19"/>
    </row>
    <row r="63" spans="1:6" ht="20.05" customHeight="1" x14ac:dyDescent="0.4">
      <c r="A63" s="16">
        <v>46113.25</v>
      </c>
      <c r="B63" s="16">
        <v>46142.25</v>
      </c>
      <c r="C63" s="17">
        <v>863</v>
      </c>
      <c r="D63" s="46" t="s">
        <v>3</v>
      </c>
      <c r="E63" s="18"/>
      <c r="F63" s="19"/>
    </row>
    <row r="64" spans="1:6" ht="20.05" customHeight="1" x14ac:dyDescent="0.4">
      <c r="A64" s="16">
        <v>46113.25</v>
      </c>
      <c r="B64" s="16">
        <v>46142.25</v>
      </c>
      <c r="C64" s="17">
        <v>817</v>
      </c>
      <c r="D64" s="46" t="s">
        <v>4</v>
      </c>
      <c r="E64" s="18"/>
      <c r="F64" s="19"/>
    </row>
    <row r="65" spans="1:6" ht="20.05" customHeight="1" x14ac:dyDescent="0.4">
      <c r="A65" s="16">
        <v>46113.25</v>
      </c>
      <c r="B65" s="16">
        <v>46142.25</v>
      </c>
      <c r="C65" s="17">
        <v>890</v>
      </c>
      <c r="D65" s="46" t="s">
        <v>5</v>
      </c>
      <c r="E65" s="18"/>
      <c r="F65" s="19"/>
    </row>
    <row r="66" spans="1:6" ht="20.05" customHeight="1" x14ac:dyDescent="0.4">
      <c r="A66" s="103" t="s">
        <v>39</v>
      </c>
      <c r="B66" s="104"/>
      <c r="C66" s="104"/>
      <c r="D66" s="104"/>
      <c r="E66" s="104"/>
      <c r="F66" s="105"/>
    </row>
    <row r="67" spans="1:6" ht="20.05" customHeight="1" x14ac:dyDescent="0.4">
      <c r="A67" s="6">
        <v>46143</v>
      </c>
      <c r="B67" s="6">
        <v>46157</v>
      </c>
      <c r="C67" s="7">
        <v>878</v>
      </c>
      <c r="D67" s="44" t="s">
        <v>1</v>
      </c>
      <c r="E67" s="9"/>
      <c r="F67" s="10"/>
    </row>
    <row r="68" spans="1:6" ht="20.05" customHeight="1" x14ac:dyDescent="0.4">
      <c r="A68" s="6">
        <v>46143</v>
      </c>
      <c r="B68" s="6">
        <v>46157</v>
      </c>
      <c r="C68" s="7">
        <v>764</v>
      </c>
      <c r="D68" s="44" t="s">
        <v>2</v>
      </c>
      <c r="E68" s="9"/>
      <c r="F68" s="10"/>
    </row>
    <row r="69" spans="1:6" ht="20.05" customHeight="1" x14ac:dyDescent="0.4">
      <c r="A69" s="6">
        <v>46143</v>
      </c>
      <c r="B69" s="6">
        <v>46157</v>
      </c>
      <c r="C69" s="7">
        <v>863</v>
      </c>
      <c r="D69" s="44" t="s">
        <v>3</v>
      </c>
      <c r="E69" s="9"/>
      <c r="F69" s="10"/>
    </row>
    <row r="70" spans="1:6" ht="20.05" customHeight="1" x14ac:dyDescent="0.4">
      <c r="A70" s="6">
        <v>46143</v>
      </c>
      <c r="B70" s="6">
        <v>46157</v>
      </c>
      <c r="C70" s="7">
        <v>817</v>
      </c>
      <c r="D70" s="44" t="s">
        <v>4</v>
      </c>
      <c r="E70" s="9"/>
      <c r="F70" s="10"/>
    </row>
    <row r="71" spans="1:6" ht="20.05" customHeight="1" x14ac:dyDescent="0.4">
      <c r="A71" s="6">
        <v>46143</v>
      </c>
      <c r="B71" s="6">
        <v>46157</v>
      </c>
      <c r="C71" s="7">
        <v>890</v>
      </c>
      <c r="D71" s="44" t="s">
        <v>5</v>
      </c>
      <c r="E71" s="9"/>
      <c r="F71" s="10"/>
    </row>
    <row r="72" spans="1:6" ht="20.05" customHeight="1" x14ac:dyDescent="0.4">
      <c r="A72" s="12">
        <v>46158</v>
      </c>
      <c r="B72" s="12">
        <v>46173</v>
      </c>
      <c r="C72" s="13">
        <v>878</v>
      </c>
      <c r="D72" s="45" t="s">
        <v>1</v>
      </c>
      <c r="E72" s="14"/>
      <c r="F72" s="15"/>
    </row>
    <row r="73" spans="1:6" ht="20.05" customHeight="1" x14ac:dyDescent="0.4">
      <c r="A73" s="12">
        <v>46158</v>
      </c>
      <c r="B73" s="12">
        <v>46173</v>
      </c>
      <c r="C73" s="13">
        <v>764</v>
      </c>
      <c r="D73" s="45" t="s">
        <v>2</v>
      </c>
      <c r="E73" s="14"/>
      <c r="F73" s="15"/>
    </row>
    <row r="74" spans="1:6" ht="20.05" customHeight="1" x14ac:dyDescent="0.4">
      <c r="A74" s="12">
        <v>46158</v>
      </c>
      <c r="B74" s="12">
        <v>46173</v>
      </c>
      <c r="C74" s="13">
        <v>863</v>
      </c>
      <c r="D74" s="45" t="s">
        <v>3</v>
      </c>
      <c r="E74" s="14"/>
      <c r="F74" s="15"/>
    </row>
    <row r="75" spans="1:6" ht="20.05" customHeight="1" x14ac:dyDescent="0.4">
      <c r="A75" s="12">
        <v>46158</v>
      </c>
      <c r="B75" s="12">
        <v>46173</v>
      </c>
      <c r="C75" s="13">
        <v>817</v>
      </c>
      <c r="D75" s="45" t="s">
        <v>4</v>
      </c>
      <c r="E75" s="14"/>
      <c r="F75" s="15"/>
    </row>
    <row r="76" spans="1:6" ht="20.05" customHeight="1" x14ac:dyDescent="0.4">
      <c r="A76" s="12">
        <v>46158</v>
      </c>
      <c r="B76" s="12">
        <v>46173</v>
      </c>
      <c r="C76" s="13">
        <v>890</v>
      </c>
      <c r="D76" s="45" t="s">
        <v>5</v>
      </c>
      <c r="E76" s="14"/>
      <c r="F76" s="15"/>
    </row>
    <row r="77" spans="1:6" ht="20.05" customHeight="1" x14ac:dyDescent="0.4">
      <c r="A77" s="16">
        <v>46143</v>
      </c>
      <c r="B77" s="16">
        <v>46173</v>
      </c>
      <c r="C77" s="17">
        <v>878</v>
      </c>
      <c r="D77" s="46" t="s">
        <v>1</v>
      </c>
      <c r="E77" s="18"/>
      <c r="F77" s="19"/>
    </row>
    <row r="78" spans="1:6" ht="20.05" customHeight="1" x14ac:dyDescent="0.4">
      <c r="A78" s="16">
        <v>46143</v>
      </c>
      <c r="B78" s="16">
        <v>46173</v>
      </c>
      <c r="C78" s="17">
        <v>764</v>
      </c>
      <c r="D78" s="46" t="s">
        <v>2</v>
      </c>
      <c r="E78" s="18"/>
      <c r="F78" s="19"/>
    </row>
    <row r="79" spans="1:6" ht="20.05" customHeight="1" x14ac:dyDescent="0.4">
      <c r="A79" s="16">
        <v>46143</v>
      </c>
      <c r="B79" s="16">
        <v>46173</v>
      </c>
      <c r="C79" s="17">
        <v>863</v>
      </c>
      <c r="D79" s="46" t="s">
        <v>3</v>
      </c>
      <c r="E79" s="18"/>
      <c r="F79" s="19"/>
    </row>
    <row r="80" spans="1:6" ht="20.05" customHeight="1" x14ac:dyDescent="0.4">
      <c r="A80" s="16">
        <v>46143</v>
      </c>
      <c r="B80" s="16">
        <v>46173</v>
      </c>
      <c r="C80" s="17">
        <v>817</v>
      </c>
      <c r="D80" s="46" t="s">
        <v>4</v>
      </c>
      <c r="E80" s="18"/>
      <c r="F80" s="19"/>
    </row>
    <row r="81" spans="1:6" ht="20.05" customHeight="1" x14ac:dyDescent="0.4">
      <c r="A81" s="16">
        <v>46143</v>
      </c>
      <c r="B81" s="16">
        <v>46173</v>
      </c>
      <c r="C81" s="17">
        <v>890</v>
      </c>
      <c r="D81" s="46" t="s">
        <v>5</v>
      </c>
      <c r="E81" s="18"/>
      <c r="F81" s="19"/>
    </row>
    <row r="82" spans="1:6" ht="20.05" customHeight="1" x14ac:dyDescent="0.4">
      <c r="A82" s="103" t="s">
        <v>40</v>
      </c>
      <c r="B82" s="104"/>
      <c r="C82" s="104"/>
      <c r="D82" s="104"/>
      <c r="E82" s="104"/>
      <c r="F82" s="105"/>
    </row>
    <row r="83" spans="1:6" ht="20.05" customHeight="1" x14ac:dyDescent="0.4">
      <c r="A83" s="6">
        <v>46174</v>
      </c>
      <c r="B83" s="6">
        <v>46188</v>
      </c>
      <c r="C83" s="7">
        <v>878</v>
      </c>
      <c r="D83" s="44" t="s">
        <v>1</v>
      </c>
      <c r="E83" s="9"/>
      <c r="F83" s="10"/>
    </row>
    <row r="84" spans="1:6" ht="20.05" customHeight="1" x14ac:dyDescent="0.4">
      <c r="A84" s="6">
        <v>46174</v>
      </c>
      <c r="B84" s="6">
        <v>46188</v>
      </c>
      <c r="C84" s="7">
        <v>764</v>
      </c>
      <c r="D84" s="44" t="s">
        <v>2</v>
      </c>
      <c r="E84" s="9"/>
      <c r="F84" s="10"/>
    </row>
    <row r="85" spans="1:6" ht="20.05" customHeight="1" x14ac:dyDescent="0.4">
      <c r="A85" s="6">
        <v>46174</v>
      </c>
      <c r="B85" s="6">
        <v>46188</v>
      </c>
      <c r="C85" s="7">
        <v>863</v>
      </c>
      <c r="D85" s="44" t="s">
        <v>3</v>
      </c>
      <c r="E85" s="9"/>
      <c r="F85" s="10"/>
    </row>
    <row r="86" spans="1:6" ht="20.05" customHeight="1" x14ac:dyDescent="0.4">
      <c r="A86" s="6">
        <v>46174</v>
      </c>
      <c r="B86" s="6">
        <v>46188</v>
      </c>
      <c r="C86" s="7">
        <v>817</v>
      </c>
      <c r="D86" s="44" t="s">
        <v>4</v>
      </c>
      <c r="E86" s="9"/>
      <c r="F86" s="10"/>
    </row>
    <row r="87" spans="1:6" ht="20.05" customHeight="1" x14ac:dyDescent="0.4">
      <c r="A87" s="6">
        <v>46174</v>
      </c>
      <c r="B87" s="6">
        <v>46188</v>
      </c>
      <c r="C87" s="7">
        <v>890</v>
      </c>
      <c r="D87" s="44" t="s">
        <v>5</v>
      </c>
      <c r="E87" s="9"/>
      <c r="F87" s="10"/>
    </row>
    <row r="88" spans="1:6" ht="20.05" customHeight="1" x14ac:dyDescent="0.4">
      <c r="A88" s="12">
        <v>46189</v>
      </c>
      <c r="B88" s="12">
        <v>46203</v>
      </c>
      <c r="C88" s="13">
        <v>878</v>
      </c>
      <c r="D88" s="45" t="s">
        <v>1</v>
      </c>
      <c r="E88" s="14"/>
      <c r="F88" s="15"/>
    </row>
    <row r="89" spans="1:6" ht="20.05" customHeight="1" x14ac:dyDescent="0.4">
      <c r="A89" s="12">
        <v>46189</v>
      </c>
      <c r="B89" s="12">
        <v>46203</v>
      </c>
      <c r="C89" s="13">
        <v>764</v>
      </c>
      <c r="D89" s="45" t="s">
        <v>2</v>
      </c>
      <c r="E89" s="14"/>
      <c r="F89" s="15"/>
    </row>
    <row r="90" spans="1:6" ht="20.05" customHeight="1" x14ac:dyDescent="0.4">
      <c r="A90" s="12">
        <v>46189</v>
      </c>
      <c r="B90" s="12">
        <v>46203</v>
      </c>
      <c r="C90" s="13">
        <v>863</v>
      </c>
      <c r="D90" s="45" t="s">
        <v>3</v>
      </c>
      <c r="E90" s="14"/>
      <c r="F90" s="15"/>
    </row>
    <row r="91" spans="1:6" ht="20.05" customHeight="1" x14ac:dyDescent="0.4">
      <c r="A91" s="12">
        <v>46189</v>
      </c>
      <c r="B91" s="12">
        <v>46203</v>
      </c>
      <c r="C91" s="13">
        <v>817</v>
      </c>
      <c r="D91" s="45" t="s">
        <v>4</v>
      </c>
      <c r="E91" s="14"/>
      <c r="F91" s="15"/>
    </row>
    <row r="92" spans="1:6" ht="20.05" customHeight="1" x14ac:dyDescent="0.4">
      <c r="A92" s="12">
        <v>46189</v>
      </c>
      <c r="B92" s="12">
        <v>46203</v>
      </c>
      <c r="C92" s="13">
        <v>890</v>
      </c>
      <c r="D92" s="45" t="s">
        <v>5</v>
      </c>
      <c r="E92" s="14"/>
      <c r="F92" s="15"/>
    </row>
    <row r="93" spans="1:6" ht="20.05" customHeight="1" x14ac:dyDescent="0.4">
      <c r="A93" s="16">
        <v>46174</v>
      </c>
      <c r="B93" s="16">
        <v>46203</v>
      </c>
      <c r="C93" s="17">
        <v>878</v>
      </c>
      <c r="D93" s="46" t="s">
        <v>1</v>
      </c>
      <c r="E93" s="18"/>
      <c r="F93" s="19"/>
    </row>
    <row r="94" spans="1:6" ht="20.05" customHeight="1" x14ac:dyDescent="0.4">
      <c r="A94" s="16">
        <v>46174</v>
      </c>
      <c r="B94" s="16">
        <v>46203</v>
      </c>
      <c r="C94" s="17">
        <v>764</v>
      </c>
      <c r="D94" s="46" t="s">
        <v>2</v>
      </c>
      <c r="E94" s="18"/>
      <c r="F94" s="19"/>
    </row>
    <row r="95" spans="1:6" ht="20.05" customHeight="1" x14ac:dyDescent="0.4">
      <c r="A95" s="16">
        <v>46174</v>
      </c>
      <c r="B95" s="16">
        <v>46203</v>
      </c>
      <c r="C95" s="17">
        <v>863</v>
      </c>
      <c r="D95" s="46" t="s">
        <v>3</v>
      </c>
      <c r="E95" s="18"/>
      <c r="F95" s="19"/>
    </row>
    <row r="96" spans="1:6" ht="20.05" customHeight="1" x14ac:dyDescent="0.4">
      <c r="A96" s="16">
        <v>46174</v>
      </c>
      <c r="B96" s="16">
        <v>46203</v>
      </c>
      <c r="C96" s="17">
        <v>817</v>
      </c>
      <c r="D96" s="46" t="s">
        <v>4</v>
      </c>
      <c r="E96" s="18"/>
      <c r="F96" s="19"/>
    </row>
    <row r="97" spans="1:6" ht="20.05" customHeight="1" x14ac:dyDescent="0.4">
      <c r="A97" s="16">
        <v>46174</v>
      </c>
      <c r="B97" s="16">
        <v>46203</v>
      </c>
      <c r="C97" s="17">
        <v>890</v>
      </c>
      <c r="D97" s="46" t="s">
        <v>5</v>
      </c>
      <c r="E97" s="18"/>
      <c r="F97" s="19"/>
    </row>
    <row r="98" spans="1:6" ht="20.05" customHeight="1" x14ac:dyDescent="0.4">
      <c r="A98" s="103" t="s">
        <v>41</v>
      </c>
      <c r="B98" s="104"/>
      <c r="C98" s="104"/>
      <c r="D98" s="104"/>
      <c r="E98" s="104"/>
      <c r="F98" s="105"/>
    </row>
    <row r="99" spans="1:6" ht="20.05" customHeight="1" x14ac:dyDescent="0.4">
      <c r="A99" s="6">
        <v>46204</v>
      </c>
      <c r="B99" s="6">
        <v>46218</v>
      </c>
      <c r="C99" s="7">
        <v>878</v>
      </c>
      <c r="D99" s="44" t="s">
        <v>1</v>
      </c>
      <c r="E99" s="9"/>
      <c r="F99" s="10"/>
    </row>
    <row r="100" spans="1:6" ht="20.05" customHeight="1" x14ac:dyDescent="0.4">
      <c r="A100" s="6">
        <v>46204</v>
      </c>
      <c r="B100" s="6">
        <v>46218</v>
      </c>
      <c r="C100" s="7">
        <v>764</v>
      </c>
      <c r="D100" s="44" t="s">
        <v>2</v>
      </c>
      <c r="E100" s="9"/>
      <c r="F100" s="10"/>
    </row>
    <row r="101" spans="1:6" ht="20.05" customHeight="1" x14ac:dyDescent="0.4">
      <c r="A101" s="6">
        <v>46204</v>
      </c>
      <c r="B101" s="6">
        <v>46218</v>
      </c>
      <c r="C101" s="7">
        <v>863</v>
      </c>
      <c r="D101" s="44" t="s">
        <v>3</v>
      </c>
      <c r="E101" s="9"/>
      <c r="F101" s="10"/>
    </row>
    <row r="102" spans="1:6" ht="20.05" customHeight="1" x14ac:dyDescent="0.4">
      <c r="A102" s="6">
        <v>46204</v>
      </c>
      <c r="B102" s="6">
        <v>46218</v>
      </c>
      <c r="C102" s="7">
        <v>817</v>
      </c>
      <c r="D102" s="44" t="s">
        <v>4</v>
      </c>
      <c r="E102" s="9"/>
      <c r="F102" s="10"/>
    </row>
    <row r="103" spans="1:6" ht="20.05" customHeight="1" x14ac:dyDescent="0.4">
      <c r="A103" s="6">
        <v>46204</v>
      </c>
      <c r="B103" s="6">
        <v>46218</v>
      </c>
      <c r="C103" s="7">
        <v>890</v>
      </c>
      <c r="D103" s="44" t="s">
        <v>5</v>
      </c>
      <c r="E103" s="9"/>
      <c r="F103" s="10"/>
    </row>
    <row r="104" spans="1:6" ht="20.05" customHeight="1" x14ac:dyDescent="0.4">
      <c r="A104" s="12">
        <v>46219</v>
      </c>
      <c r="B104" s="12">
        <v>46234</v>
      </c>
      <c r="C104" s="13">
        <v>878</v>
      </c>
      <c r="D104" s="45" t="s">
        <v>1</v>
      </c>
      <c r="E104" s="14"/>
      <c r="F104" s="15"/>
    </row>
    <row r="105" spans="1:6" ht="20.05" customHeight="1" x14ac:dyDescent="0.4">
      <c r="A105" s="12">
        <v>46219</v>
      </c>
      <c r="B105" s="12">
        <v>46234</v>
      </c>
      <c r="C105" s="13">
        <v>764</v>
      </c>
      <c r="D105" s="45" t="s">
        <v>2</v>
      </c>
      <c r="E105" s="14"/>
      <c r="F105" s="15"/>
    </row>
    <row r="106" spans="1:6" ht="20.05" customHeight="1" x14ac:dyDescent="0.4">
      <c r="A106" s="12">
        <v>46219</v>
      </c>
      <c r="B106" s="12">
        <v>46234</v>
      </c>
      <c r="C106" s="13">
        <v>863</v>
      </c>
      <c r="D106" s="45" t="s">
        <v>3</v>
      </c>
      <c r="E106" s="14"/>
      <c r="F106" s="15"/>
    </row>
    <row r="107" spans="1:6" ht="20.05" customHeight="1" x14ac:dyDescent="0.4">
      <c r="A107" s="12">
        <v>46219</v>
      </c>
      <c r="B107" s="12">
        <v>46234</v>
      </c>
      <c r="C107" s="13">
        <v>817</v>
      </c>
      <c r="D107" s="45" t="s">
        <v>4</v>
      </c>
      <c r="E107" s="14"/>
      <c r="F107" s="15"/>
    </row>
    <row r="108" spans="1:6" ht="20.05" customHeight="1" x14ac:dyDescent="0.4">
      <c r="A108" s="12">
        <v>46219</v>
      </c>
      <c r="B108" s="12">
        <v>46234</v>
      </c>
      <c r="C108" s="13">
        <v>890</v>
      </c>
      <c r="D108" s="45" t="s">
        <v>5</v>
      </c>
      <c r="E108" s="14"/>
      <c r="F108" s="15"/>
    </row>
    <row r="109" spans="1:6" ht="20.05" customHeight="1" x14ac:dyDescent="0.4">
      <c r="A109" s="16">
        <v>46204</v>
      </c>
      <c r="B109" s="16">
        <v>46234</v>
      </c>
      <c r="C109" s="17">
        <v>878</v>
      </c>
      <c r="D109" s="46" t="s">
        <v>1</v>
      </c>
      <c r="E109" s="18"/>
      <c r="F109" s="19"/>
    </row>
    <row r="110" spans="1:6" ht="20.05" customHeight="1" x14ac:dyDescent="0.4">
      <c r="A110" s="16">
        <v>46204</v>
      </c>
      <c r="B110" s="16">
        <v>46234</v>
      </c>
      <c r="C110" s="17">
        <v>764</v>
      </c>
      <c r="D110" s="46" t="s">
        <v>2</v>
      </c>
      <c r="E110" s="18"/>
      <c r="F110" s="19"/>
    </row>
    <row r="111" spans="1:6" ht="20.05" customHeight="1" x14ac:dyDescent="0.4">
      <c r="A111" s="16">
        <v>46204</v>
      </c>
      <c r="B111" s="16">
        <v>46234</v>
      </c>
      <c r="C111" s="17">
        <v>863</v>
      </c>
      <c r="D111" s="46" t="s">
        <v>3</v>
      </c>
      <c r="E111" s="18"/>
      <c r="F111" s="19"/>
    </row>
    <row r="112" spans="1:6" ht="20.05" customHeight="1" x14ac:dyDescent="0.4">
      <c r="A112" s="16">
        <v>46204</v>
      </c>
      <c r="B112" s="16">
        <v>46234</v>
      </c>
      <c r="C112" s="17">
        <v>817</v>
      </c>
      <c r="D112" s="46" t="s">
        <v>4</v>
      </c>
      <c r="E112" s="18"/>
      <c r="F112" s="19"/>
    </row>
    <row r="113" spans="1:6" ht="20.05" customHeight="1" x14ac:dyDescent="0.4">
      <c r="A113" s="16">
        <v>46204</v>
      </c>
      <c r="B113" s="16">
        <v>46234</v>
      </c>
      <c r="C113" s="17">
        <v>890</v>
      </c>
      <c r="D113" s="46" t="s">
        <v>5</v>
      </c>
      <c r="E113" s="18"/>
      <c r="F113" s="19"/>
    </row>
    <row r="114" spans="1:6" ht="20.05" customHeight="1" x14ac:dyDescent="0.4">
      <c r="A114" s="103" t="s">
        <v>42</v>
      </c>
      <c r="B114" s="104"/>
      <c r="C114" s="104"/>
      <c r="D114" s="104"/>
      <c r="E114" s="104"/>
      <c r="F114" s="105"/>
    </row>
    <row r="115" spans="1:6" ht="20.05" customHeight="1" x14ac:dyDescent="0.4">
      <c r="A115" s="6">
        <v>46235</v>
      </c>
      <c r="B115" s="6">
        <v>46249</v>
      </c>
      <c r="C115" s="7">
        <v>878</v>
      </c>
      <c r="D115" s="44" t="s">
        <v>1</v>
      </c>
      <c r="E115" s="9"/>
      <c r="F115" s="10"/>
    </row>
    <row r="116" spans="1:6" ht="20.05" customHeight="1" x14ac:dyDescent="0.4">
      <c r="A116" s="6">
        <v>46235</v>
      </c>
      <c r="B116" s="6">
        <v>46249</v>
      </c>
      <c r="C116" s="7">
        <v>764</v>
      </c>
      <c r="D116" s="44" t="s">
        <v>2</v>
      </c>
      <c r="E116" s="9"/>
      <c r="F116" s="10"/>
    </row>
    <row r="117" spans="1:6" ht="20.05" customHeight="1" x14ac:dyDescent="0.4">
      <c r="A117" s="6">
        <v>46235</v>
      </c>
      <c r="B117" s="6">
        <v>46249</v>
      </c>
      <c r="C117" s="7">
        <v>863</v>
      </c>
      <c r="D117" s="44" t="s">
        <v>3</v>
      </c>
      <c r="E117" s="9"/>
      <c r="F117" s="10"/>
    </row>
    <row r="118" spans="1:6" ht="20.05" customHeight="1" x14ac:dyDescent="0.4">
      <c r="A118" s="6">
        <v>46235</v>
      </c>
      <c r="B118" s="6">
        <v>46249</v>
      </c>
      <c r="C118" s="7">
        <v>817</v>
      </c>
      <c r="D118" s="44" t="s">
        <v>4</v>
      </c>
      <c r="E118" s="9"/>
      <c r="F118" s="10"/>
    </row>
    <row r="119" spans="1:6" ht="20.05" customHeight="1" x14ac:dyDescent="0.4">
      <c r="A119" s="6">
        <v>46235</v>
      </c>
      <c r="B119" s="6">
        <v>46249</v>
      </c>
      <c r="C119" s="7">
        <v>890</v>
      </c>
      <c r="D119" s="44" t="s">
        <v>5</v>
      </c>
      <c r="E119" s="9"/>
      <c r="F119" s="10"/>
    </row>
    <row r="120" spans="1:6" ht="20.05" customHeight="1" x14ac:dyDescent="0.4">
      <c r="A120" s="12">
        <v>46250</v>
      </c>
      <c r="B120" s="12">
        <v>46265</v>
      </c>
      <c r="C120" s="13">
        <v>878</v>
      </c>
      <c r="D120" s="45" t="s">
        <v>1</v>
      </c>
      <c r="E120" s="14"/>
      <c r="F120" s="15"/>
    </row>
    <row r="121" spans="1:6" ht="20.05" customHeight="1" x14ac:dyDescent="0.4">
      <c r="A121" s="12">
        <v>46250</v>
      </c>
      <c r="B121" s="12">
        <v>46265</v>
      </c>
      <c r="C121" s="13">
        <v>764</v>
      </c>
      <c r="D121" s="45" t="s">
        <v>2</v>
      </c>
      <c r="E121" s="14"/>
      <c r="F121" s="15"/>
    </row>
    <row r="122" spans="1:6" ht="20.05" customHeight="1" x14ac:dyDescent="0.4">
      <c r="A122" s="12">
        <v>46250</v>
      </c>
      <c r="B122" s="12">
        <v>46265</v>
      </c>
      <c r="C122" s="13">
        <v>863</v>
      </c>
      <c r="D122" s="45" t="s">
        <v>3</v>
      </c>
      <c r="E122" s="14"/>
      <c r="F122" s="15"/>
    </row>
    <row r="123" spans="1:6" ht="20.05" customHeight="1" x14ac:dyDescent="0.4">
      <c r="A123" s="12">
        <v>46250</v>
      </c>
      <c r="B123" s="12">
        <v>46265</v>
      </c>
      <c r="C123" s="13">
        <v>817</v>
      </c>
      <c r="D123" s="45" t="s">
        <v>4</v>
      </c>
      <c r="E123" s="14"/>
      <c r="F123" s="15"/>
    </row>
    <row r="124" spans="1:6" ht="20.05" customHeight="1" x14ac:dyDescent="0.4">
      <c r="A124" s="12">
        <v>46250</v>
      </c>
      <c r="B124" s="12">
        <v>46265</v>
      </c>
      <c r="C124" s="13">
        <v>890</v>
      </c>
      <c r="D124" s="45" t="s">
        <v>5</v>
      </c>
      <c r="E124" s="14"/>
      <c r="F124" s="15"/>
    </row>
    <row r="125" spans="1:6" ht="20.05" customHeight="1" x14ac:dyDescent="0.4">
      <c r="A125" s="16">
        <v>46235</v>
      </c>
      <c r="B125" s="16">
        <v>46265</v>
      </c>
      <c r="C125" s="17">
        <v>878</v>
      </c>
      <c r="D125" s="46" t="s">
        <v>1</v>
      </c>
      <c r="E125" s="18"/>
      <c r="F125" s="19"/>
    </row>
    <row r="126" spans="1:6" ht="20.05" customHeight="1" x14ac:dyDescent="0.4">
      <c r="A126" s="16">
        <v>46235</v>
      </c>
      <c r="B126" s="16">
        <v>46265</v>
      </c>
      <c r="C126" s="17">
        <v>764</v>
      </c>
      <c r="D126" s="46" t="s">
        <v>2</v>
      </c>
      <c r="E126" s="18"/>
      <c r="F126" s="19"/>
    </row>
    <row r="127" spans="1:6" ht="20.05" customHeight="1" x14ac:dyDescent="0.4">
      <c r="A127" s="16">
        <v>46235</v>
      </c>
      <c r="B127" s="16">
        <v>46265</v>
      </c>
      <c r="C127" s="17">
        <v>863</v>
      </c>
      <c r="D127" s="46" t="s">
        <v>3</v>
      </c>
      <c r="E127" s="18"/>
      <c r="F127" s="19"/>
    </row>
    <row r="128" spans="1:6" ht="20.05" customHeight="1" x14ac:dyDescent="0.4">
      <c r="A128" s="16">
        <v>46235</v>
      </c>
      <c r="B128" s="16">
        <v>46265</v>
      </c>
      <c r="C128" s="17">
        <v>817</v>
      </c>
      <c r="D128" s="46" t="s">
        <v>4</v>
      </c>
      <c r="E128" s="18"/>
      <c r="F128" s="19"/>
    </row>
    <row r="129" spans="1:6" ht="20.05" customHeight="1" x14ac:dyDescent="0.4">
      <c r="A129" s="16">
        <v>46235</v>
      </c>
      <c r="B129" s="16">
        <v>46265</v>
      </c>
      <c r="C129" s="17">
        <v>890</v>
      </c>
      <c r="D129" s="46" t="s">
        <v>5</v>
      </c>
      <c r="E129" s="18"/>
      <c r="F129" s="19"/>
    </row>
    <row r="130" spans="1:6" ht="20.05" customHeight="1" x14ac:dyDescent="0.4">
      <c r="A130" s="103" t="s">
        <v>43</v>
      </c>
      <c r="B130" s="104"/>
      <c r="C130" s="104"/>
      <c r="D130" s="104"/>
      <c r="E130" s="104"/>
      <c r="F130" s="105"/>
    </row>
    <row r="131" spans="1:6" ht="20.05" customHeight="1" x14ac:dyDescent="0.4">
      <c r="A131" s="6">
        <v>46266</v>
      </c>
      <c r="B131" s="6">
        <v>46280</v>
      </c>
      <c r="C131" s="7">
        <v>878</v>
      </c>
      <c r="D131" s="44" t="s">
        <v>1</v>
      </c>
      <c r="E131" s="9"/>
      <c r="F131" s="10"/>
    </row>
    <row r="132" spans="1:6" ht="20.05" customHeight="1" x14ac:dyDescent="0.4">
      <c r="A132" s="6">
        <v>46266</v>
      </c>
      <c r="B132" s="6">
        <v>46280</v>
      </c>
      <c r="C132" s="7">
        <v>764</v>
      </c>
      <c r="D132" s="44" t="s">
        <v>2</v>
      </c>
      <c r="E132" s="9"/>
      <c r="F132" s="10"/>
    </row>
    <row r="133" spans="1:6" ht="20.05" customHeight="1" x14ac:dyDescent="0.4">
      <c r="A133" s="6">
        <v>46266</v>
      </c>
      <c r="B133" s="6">
        <v>46280</v>
      </c>
      <c r="C133" s="7">
        <v>863</v>
      </c>
      <c r="D133" s="44" t="s">
        <v>3</v>
      </c>
      <c r="E133" s="9"/>
      <c r="F133" s="10"/>
    </row>
    <row r="134" spans="1:6" ht="20.05" customHeight="1" x14ac:dyDescent="0.4">
      <c r="A134" s="6">
        <v>46266</v>
      </c>
      <c r="B134" s="6">
        <v>46280</v>
      </c>
      <c r="C134" s="7">
        <v>817</v>
      </c>
      <c r="D134" s="44" t="s">
        <v>4</v>
      </c>
      <c r="E134" s="9"/>
      <c r="F134" s="10"/>
    </row>
    <row r="135" spans="1:6" ht="20.05" customHeight="1" x14ac:dyDescent="0.4">
      <c r="A135" s="6">
        <v>46266</v>
      </c>
      <c r="B135" s="6">
        <v>46280</v>
      </c>
      <c r="C135" s="7">
        <v>890</v>
      </c>
      <c r="D135" s="44" t="s">
        <v>5</v>
      </c>
      <c r="E135" s="9"/>
      <c r="F135" s="10"/>
    </row>
    <row r="136" spans="1:6" ht="20.05" customHeight="1" x14ac:dyDescent="0.4">
      <c r="A136" s="12">
        <v>46281</v>
      </c>
      <c r="B136" s="12">
        <v>46295</v>
      </c>
      <c r="C136" s="13">
        <v>878</v>
      </c>
      <c r="D136" s="45" t="s">
        <v>1</v>
      </c>
      <c r="E136" s="14"/>
      <c r="F136" s="15"/>
    </row>
    <row r="137" spans="1:6" ht="20.05" customHeight="1" x14ac:dyDescent="0.4">
      <c r="A137" s="12">
        <v>46281</v>
      </c>
      <c r="B137" s="12">
        <v>46295</v>
      </c>
      <c r="C137" s="13">
        <v>764</v>
      </c>
      <c r="D137" s="45" t="s">
        <v>2</v>
      </c>
      <c r="E137" s="14"/>
      <c r="F137" s="15"/>
    </row>
    <row r="138" spans="1:6" ht="20.05" customHeight="1" x14ac:dyDescent="0.4">
      <c r="A138" s="12">
        <v>46281</v>
      </c>
      <c r="B138" s="12">
        <v>46295</v>
      </c>
      <c r="C138" s="13">
        <v>863</v>
      </c>
      <c r="D138" s="45" t="s">
        <v>3</v>
      </c>
      <c r="E138" s="14"/>
      <c r="F138" s="15"/>
    </row>
    <row r="139" spans="1:6" ht="20.05" customHeight="1" x14ac:dyDescent="0.4">
      <c r="A139" s="12">
        <v>46281</v>
      </c>
      <c r="B139" s="12">
        <v>46295</v>
      </c>
      <c r="C139" s="13">
        <v>817</v>
      </c>
      <c r="D139" s="45" t="s">
        <v>4</v>
      </c>
      <c r="E139" s="14"/>
      <c r="F139" s="15"/>
    </row>
    <row r="140" spans="1:6" ht="20.05" customHeight="1" x14ac:dyDescent="0.4">
      <c r="A140" s="12">
        <v>46281</v>
      </c>
      <c r="B140" s="12">
        <v>46295</v>
      </c>
      <c r="C140" s="13">
        <v>890</v>
      </c>
      <c r="D140" s="45" t="s">
        <v>5</v>
      </c>
      <c r="E140" s="14"/>
      <c r="F140" s="15"/>
    </row>
    <row r="141" spans="1:6" ht="20.05" customHeight="1" x14ac:dyDescent="0.4">
      <c r="A141" s="16">
        <v>46266</v>
      </c>
      <c r="B141" s="16">
        <v>46295</v>
      </c>
      <c r="C141" s="17">
        <v>878</v>
      </c>
      <c r="D141" s="46" t="s">
        <v>1</v>
      </c>
      <c r="E141" s="18"/>
      <c r="F141" s="19"/>
    </row>
    <row r="142" spans="1:6" ht="20.05" customHeight="1" x14ac:dyDescent="0.4">
      <c r="A142" s="16">
        <v>46266</v>
      </c>
      <c r="B142" s="16">
        <v>46295</v>
      </c>
      <c r="C142" s="17">
        <v>764</v>
      </c>
      <c r="D142" s="46" t="s">
        <v>2</v>
      </c>
      <c r="E142" s="18"/>
      <c r="F142" s="19"/>
    </row>
    <row r="143" spans="1:6" ht="20.05" customHeight="1" x14ac:dyDescent="0.4">
      <c r="A143" s="16">
        <v>46266</v>
      </c>
      <c r="B143" s="16">
        <v>46295</v>
      </c>
      <c r="C143" s="17">
        <v>863</v>
      </c>
      <c r="D143" s="46" t="s">
        <v>3</v>
      </c>
      <c r="E143" s="18"/>
      <c r="F143" s="19"/>
    </row>
    <row r="144" spans="1:6" ht="20.05" customHeight="1" x14ac:dyDescent="0.4">
      <c r="A144" s="16">
        <v>46266</v>
      </c>
      <c r="B144" s="16">
        <v>46295</v>
      </c>
      <c r="C144" s="17">
        <v>817</v>
      </c>
      <c r="D144" s="46" t="s">
        <v>4</v>
      </c>
      <c r="E144" s="18"/>
      <c r="F144" s="19"/>
    </row>
    <row r="145" spans="1:7" ht="20.05" customHeight="1" x14ac:dyDescent="0.4">
      <c r="A145" s="16">
        <v>46266</v>
      </c>
      <c r="B145" s="16">
        <v>46295</v>
      </c>
      <c r="C145" s="17">
        <v>890</v>
      </c>
      <c r="D145" s="46" t="s">
        <v>5</v>
      </c>
      <c r="E145" s="18"/>
      <c r="F145" s="19"/>
    </row>
    <row r="146" spans="1:7" ht="20.05" customHeight="1" x14ac:dyDescent="0.4">
      <c r="A146" s="100" t="s">
        <v>44</v>
      </c>
      <c r="B146" s="101"/>
      <c r="C146" s="101"/>
      <c r="D146" s="101"/>
      <c r="E146" s="101"/>
      <c r="F146" s="102"/>
    </row>
    <row r="147" spans="1:7" ht="20.05" customHeight="1" x14ac:dyDescent="0.4">
      <c r="A147" s="6">
        <v>46296.25</v>
      </c>
      <c r="B147" s="6">
        <v>46310.25</v>
      </c>
      <c r="C147" s="7">
        <v>878</v>
      </c>
      <c r="D147" s="44" t="s">
        <v>1</v>
      </c>
      <c r="E147" s="9"/>
      <c r="F147" s="10"/>
    </row>
    <row r="148" spans="1:7" ht="20.05" customHeight="1" x14ac:dyDescent="0.4">
      <c r="A148" s="6">
        <v>46296.25</v>
      </c>
      <c r="B148" s="6">
        <v>46310.25</v>
      </c>
      <c r="C148" s="7">
        <v>764</v>
      </c>
      <c r="D148" s="44" t="s">
        <v>2</v>
      </c>
      <c r="E148" s="9"/>
      <c r="F148" s="10"/>
    </row>
    <row r="149" spans="1:7" ht="20.05" customHeight="1" x14ac:dyDescent="0.4">
      <c r="A149" s="6">
        <v>46296.25</v>
      </c>
      <c r="B149" s="6">
        <v>46310.25</v>
      </c>
      <c r="C149" s="7">
        <v>863</v>
      </c>
      <c r="D149" s="44" t="s">
        <v>3</v>
      </c>
      <c r="E149" s="9"/>
      <c r="F149" s="10"/>
    </row>
    <row r="150" spans="1:7" ht="20.05" customHeight="1" x14ac:dyDescent="0.4">
      <c r="A150" s="6">
        <v>46296.25</v>
      </c>
      <c r="B150" s="6">
        <v>46310.25</v>
      </c>
      <c r="C150" s="7">
        <v>817</v>
      </c>
      <c r="D150" s="44" t="s">
        <v>4</v>
      </c>
      <c r="E150" s="9"/>
      <c r="F150" s="10"/>
    </row>
    <row r="151" spans="1:7" ht="20.05" customHeight="1" x14ac:dyDescent="0.4">
      <c r="A151" s="6">
        <v>46296.25</v>
      </c>
      <c r="B151" s="6">
        <v>46310.25</v>
      </c>
      <c r="C151" s="7">
        <v>890</v>
      </c>
      <c r="D151" s="44" t="s">
        <v>5</v>
      </c>
      <c r="E151" s="9"/>
      <c r="F151" s="10"/>
    </row>
    <row r="152" spans="1:7" ht="20.05" customHeight="1" x14ac:dyDescent="0.4">
      <c r="A152" s="12">
        <v>46311.25</v>
      </c>
      <c r="B152" s="12">
        <v>46326.25</v>
      </c>
      <c r="C152" s="13">
        <v>878</v>
      </c>
      <c r="D152" s="45" t="s">
        <v>1</v>
      </c>
      <c r="E152" s="14"/>
      <c r="F152" s="15"/>
    </row>
    <row r="153" spans="1:7" ht="20.05" customHeight="1" x14ac:dyDescent="0.4">
      <c r="A153" s="12">
        <v>46311.25</v>
      </c>
      <c r="B153" s="12">
        <v>46326.25</v>
      </c>
      <c r="C153" s="13">
        <v>764</v>
      </c>
      <c r="D153" s="45" t="s">
        <v>2</v>
      </c>
      <c r="E153" s="14"/>
      <c r="F153" s="15"/>
    </row>
    <row r="154" spans="1:7" ht="20.05" customHeight="1" x14ac:dyDescent="0.4">
      <c r="A154" s="12">
        <v>46311.25</v>
      </c>
      <c r="B154" s="12">
        <v>46326.25</v>
      </c>
      <c r="C154" s="13">
        <v>863</v>
      </c>
      <c r="D154" s="45" t="s">
        <v>3</v>
      </c>
      <c r="E154" s="14"/>
      <c r="F154" s="15"/>
    </row>
    <row r="155" spans="1:7" ht="20.05" customHeight="1" x14ac:dyDescent="0.4">
      <c r="A155" s="12">
        <v>46311.25</v>
      </c>
      <c r="B155" s="12">
        <v>46326.25</v>
      </c>
      <c r="C155" s="13">
        <v>817</v>
      </c>
      <c r="D155" s="45" t="s">
        <v>4</v>
      </c>
      <c r="E155" s="14"/>
      <c r="F155" s="15"/>
    </row>
    <row r="156" spans="1:7" ht="20.05" customHeight="1" x14ac:dyDescent="0.4">
      <c r="A156" s="12">
        <v>46311.25</v>
      </c>
      <c r="B156" s="12">
        <v>46326.25</v>
      </c>
      <c r="C156" s="13">
        <v>890</v>
      </c>
      <c r="D156" s="45" t="s">
        <v>5</v>
      </c>
      <c r="E156" s="14"/>
      <c r="F156" s="15"/>
    </row>
    <row r="157" spans="1:7" ht="20.05" customHeight="1" x14ac:dyDescent="0.4">
      <c r="A157" s="16">
        <v>46296.25</v>
      </c>
      <c r="B157" s="16">
        <v>46326.25</v>
      </c>
      <c r="C157" s="17">
        <v>878</v>
      </c>
      <c r="D157" s="46" t="s">
        <v>1</v>
      </c>
      <c r="E157" s="18"/>
      <c r="F157" s="19"/>
      <c r="G157" s="49"/>
    </row>
    <row r="158" spans="1:7" ht="20.05" customHeight="1" x14ac:dyDescent="0.4">
      <c r="A158" s="16">
        <v>46296.25</v>
      </c>
      <c r="B158" s="16">
        <v>46326.25</v>
      </c>
      <c r="C158" s="17">
        <v>764</v>
      </c>
      <c r="D158" s="46" t="s">
        <v>2</v>
      </c>
      <c r="E158" s="18"/>
      <c r="F158" s="19"/>
      <c r="G158" s="49"/>
    </row>
    <row r="159" spans="1:7" ht="20.05" customHeight="1" x14ac:dyDescent="0.4">
      <c r="A159" s="16">
        <v>46296.25</v>
      </c>
      <c r="B159" s="16">
        <v>46326.25</v>
      </c>
      <c r="C159" s="17">
        <v>863</v>
      </c>
      <c r="D159" s="46" t="s">
        <v>3</v>
      </c>
      <c r="E159" s="18"/>
      <c r="F159" s="19"/>
      <c r="G159" s="49"/>
    </row>
    <row r="160" spans="1:7" ht="20.05" customHeight="1" x14ac:dyDescent="0.4">
      <c r="A160" s="16">
        <v>46296.25</v>
      </c>
      <c r="B160" s="16">
        <v>46326.25</v>
      </c>
      <c r="C160" s="17">
        <v>817</v>
      </c>
      <c r="D160" s="46" t="s">
        <v>4</v>
      </c>
      <c r="E160" s="18"/>
      <c r="F160" s="19"/>
      <c r="G160" s="49"/>
    </row>
    <row r="161" spans="1:7" ht="20.05" customHeight="1" x14ac:dyDescent="0.4">
      <c r="A161" s="16">
        <v>46296.25</v>
      </c>
      <c r="B161" s="16">
        <v>46326.25</v>
      </c>
      <c r="C161" s="17">
        <v>890</v>
      </c>
      <c r="D161" s="46" t="s">
        <v>5</v>
      </c>
      <c r="E161" s="18"/>
      <c r="F161" s="19"/>
      <c r="G161" s="49"/>
    </row>
    <row r="162" spans="1:7" ht="20.05" customHeight="1" x14ac:dyDescent="0.4">
      <c r="A162" s="100" t="s">
        <v>45</v>
      </c>
      <c r="B162" s="101"/>
      <c r="C162" s="101"/>
      <c r="D162" s="101"/>
      <c r="E162" s="101"/>
      <c r="F162" s="102"/>
    </row>
    <row r="163" spans="1:7" ht="20.05" customHeight="1" x14ac:dyDescent="0.4">
      <c r="A163" s="6">
        <v>46327.25</v>
      </c>
      <c r="B163" s="6">
        <v>46341.25</v>
      </c>
      <c r="C163" s="7">
        <v>878</v>
      </c>
      <c r="D163" s="44" t="s">
        <v>1</v>
      </c>
      <c r="E163" s="9"/>
      <c r="F163" s="10"/>
    </row>
    <row r="164" spans="1:7" ht="20.05" customHeight="1" x14ac:dyDescent="0.4">
      <c r="A164" s="6">
        <v>46327.25</v>
      </c>
      <c r="B164" s="6">
        <v>46341.25</v>
      </c>
      <c r="C164" s="7">
        <v>764</v>
      </c>
      <c r="D164" s="44" t="s">
        <v>2</v>
      </c>
      <c r="E164" s="9"/>
      <c r="F164" s="10"/>
    </row>
    <row r="165" spans="1:7" ht="20.05" customHeight="1" x14ac:dyDescent="0.4">
      <c r="A165" s="6">
        <v>46327.25</v>
      </c>
      <c r="B165" s="6">
        <v>46341.25</v>
      </c>
      <c r="C165" s="7">
        <v>863</v>
      </c>
      <c r="D165" s="44" t="s">
        <v>3</v>
      </c>
      <c r="E165" s="9"/>
      <c r="F165" s="10"/>
    </row>
    <row r="166" spans="1:7" ht="20.05" customHeight="1" x14ac:dyDescent="0.4">
      <c r="A166" s="6">
        <v>46327.25</v>
      </c>
      <c r="B166" s="6">
        <v>46341.25</v>
      </c>
      <c r="C166" s="7">
        <v>817</v>
      </c>
      <c r="D166" s="44" t="s">
        <v>4</v>
      </c>
      <c r="E166" s="9"/>
      <c r="F166" s="10"/>
    </row>
    <row r="167" spans="1:7" ht="20.05" customHeight="1" x14ac:dyDescent="0.4">
      <c r="A167" s="6">
        <v>46327.25</v>
      </c>
      <c r="B167" s="6">
        <v>46341.25</v>
      </c>
      <c r="C167" s="7">
        <v>890</v>
      </c>
      <c r="D167" s="44" t="s">
        <v>5</v>
      </c>
      <c r="E167" s="9"/>
      <c r="F167" s="10"/>
    </row>
    <row r="168" spans="1:7" ht="20.05" customHeight="1" x14ac:dyDescent="0.4">
      <c r="A168" s="12">
        <v>46342.25</v>
      </c>
      <c r="B168" s="12">
        <v>46356.25</v>
      </c>
      <c r="C168" s="13">
        <v>878</v>
      </c>
      <c r="D168" s="45" t="s">
        <v>1</v>
      </c>
      <c r="E168" s="14"/>
      <c r="F168" s="15"/>
    </row>
    <row r="169" spans="1:7" ht="20.05" customHeight="1" x14ac:dyDescent="0.4">
      <c r="A169" s="12">
        <v>46342.25</v>
      </c>
      <c r="B169" s="12">
        <v>46356.25</v>
      </c>
      <c r="C169" s="13">
        <v>764</v>
      </c>
      <c r="D169" s="45" t="s">
        <v>2</v>
      </c>
      <c r="E169" s="14"/>
      <c r="F169" s="15"/>
    </row>
    <row r="170" spans="1:7" ht="20.05" customHeight="1" x14ac:dyDescent="0.4">
      <c r="A170" s="12">
        <v>46342.25</v>
      </c>
      <c r="B170" s="12">
        <v>46356.25</v>
      </c>
      <c r="C170" s="13">
        <v>863</v>
      </c>
      <c r="D170" s="45" t="s">
        <v>3</v>
      </c>
      <c r="E170" s="14"/>
      <c r="F170" s="15"/>
    </row>
    <row r="171" spans="1:7" ht="20.05" customHeight="1" x14ac:dyDescent="0.4">
      <c r="A171" s="12">
        <v>46342.25</v>
      </c>
      <c r="B171" s="12">
        <v>46356.25</v>
      </c>
      <c r="C171" s="13">
        <v>817</v>
      </c>
      <c r="D171" s="45" t="s">
        <v>4</v>
      </c>
      <c r="E171" s="14"/>
      <c r="F171" s="15"/>
    </row>
    <row r="172" spans="1:7" ht="20.05" customHeight="1" x14ac:dyDescent="0.4">
      <c r="A172" s="12">
        <v>46342.25</v>
      </c>
      <c r="B172" s="12">
        <v>46356.25</v>
      </c>
      <c r="C172" s="13">
        <v>890</v>
      </c>
      <c r="D172" s="45" t="s">
        <v>5</v>
      </c>
      <c r="E172" s="14"/>
      <c r="F172" s="15"/>
    </row>
    <row r="173" spans="1:7" ht="20.05" customHeight="1" x14ac:dyDescent="0.4">
      <c r="A173" s="16">
        <v>46327.25</v>
      </c>
      <c r="B173" s="16">
        <v>46356.25</v>
      </c>
      <c r="C173" s="17">
        <v>878</v>
      </c>
      <c r="D173" s="46" t="s">
        <v>1</v>
      </c>
      <c r="E173" s="18"/>
      <c r="F173" s="19"/>
    </row>
    <row r="174" spans="1:7" ht="20.05" customHeight="1" x14ac:dyDescent="0.4">
      <c r="A174" s="16">
        <v>46327.25</v>
      </c>
      <c r="B174" s="16">
        <v>46356.25</v>
      </c>
      <c r="C174" s="17">
        <v>764</v>
      </c>
      <c r="D174" s="46" t="s">
        <v>2</v>
      </c>
      <c r="E174" s="18"/>
      <c r="F174" s="19"/>
    </row>
    <row r="175" spans="1:7" ht="20.05" customHeight="1" x14ac:dyDescent="0.4">
      <c r="A175" s="16">
        <v>46327.25</v>
      </c>
      <c r="B175" s="16">
        <v>46356.25</v>
      </c>
      <c r="C175" s="17">
        <v>863</v>
      </c>
      <c r="D175" s="46" t="s">
        <v>3</v>
      </c>
      <c r="E175" s="18"/>
      <c r="F175" s="19"/>
    </row>
    <row r="176" spans="1:7" ht="20.05" customHeight="1" x14ac:dyDescent="0.4">
      <c r="A176" s="16">
        <v>46327.25</v>
      </c>
      <c r="B176" s="16">
        <v>46356.25</v>
      </c>
      <c r="C176" s="17">
        <v>817</v>
      </c>
      <c r="D176" s="46" t="s">
        <v>4</v>
      </c>
      <c r="E176" s="18"/>
      <c r="F176" s="19"/>
    </row>
    <row r="177" spans="1:6" ht="20.05" customHeight="1" x14ac:dyDescent="0.4">
      <c r="A177" s="16">
        <v>46327.25</v>
      </c>
      <c r="B177" s="16">
        <v>46356.25</v>
      </c>
      <c r="C177" s="17">
        <v>890</v>
      </c>
      <c r="D177" s="46" t="s">
        <v>5</v>
      </c>
      <c r="E177" s="18"/>
      <c r="F177" s="19"/>
    </row>
    <row r="178" spans="1:6" ht="20.05" customHeight="1" x14ac:dyDescent="0.4">
      <c r="A178" s="100" t="s">
        <v>46</v>
      </c>
      <c r="B178" s="101"/>
      <c r="C178" s="101"/>
      <c r="D178" s="101"/>
      <c r="E178" s="101"/>
      <c r="F178" s="102"/>
    </row>
    <row r="179" spans="1:6" ht="20.05" customHeight="1" x14ac:dyDescent="0.4">
      <c r="A179" s="6">
        <v>46357.25</v>
      </c>
      <c r="B179" s="6">
        <v>46371.25</v>
      </c>
      <c r="C179" s="7">
        <v>878</v>
      </c>
      <c r="D179" s="44" t="s">
        <v>1</v>
      </c>
      <c r="E179" s="9"/>
      <c r="F179" s="10"/>
    </row>
    <row r="180" spans="1:6" ht="20.05" customHeight="1" x14ac:dyDescent="0.4">
      <c r="A180" s="6">
        <v>46357.25</v>
      </c>
      <c r="B180" s="6">
        <v>46371.25</v>
      </c>
      <c r="C180" s="7">
        <v>764</v>
      </c>
      <c r="D180" s="44" t="s">
        <v>2</v>
      </c>
      <c r="E180" s="9"/>
      <c r="F180" s="10"/>
    </row>
    <row r="181" spans="1:6" ht="20.05" customHeight="1" x14ac:dyDescent="0.4">
      <c r="A181" s="6">
        <v>46357.25</v>
      </c>
      <c r="B181" s="6">
        <v>46371.25</v>
      </c>
      <c r="C181" s="7">
        <v>863</v>
      </c>
      <c r="D181" s="44" t="s">
        <v>3</v>
      </c>
      <c r="E181" s="9"/>
      <c r="F181" s="10"/>
    </row>
    <row r="182" spans="1:6" ht="20.05" customHeight="1" x14ac:dyDescent="0.4">
      <c r="A182" s="6">
        <v>46357.25</v>
      </c>
      <c r="B182" s="6">
        <v>46371.25</v>
      </c>
      <c r="C182" s="7">
        <v>817</v>
      </c>
      <c r="D182" s="44" t="s">
        <v>4</v>
      </c>
      <c r="E182" s="9"/>
      <c r="F182" s="10"/>
    </row>
    <row r="183" spans="1:6" ht="20.05" customHeight="1" x14ac:dyDescent="0.4">
      <c r="A183" s="6">
        <v>46357.25</v>
      </c>
      <c r="B183" s="6">
        <v>46371.25</v>
      </c>
      <c r="C183" s="7">
        <v>890</v>
      </c>
      <c r="D183" s="44" t="s">
        <v>5</v>
      </c>
      <c r="E183" s="9"/>
      <c r="F183" s="10"/>
    </row>
    <row r="184" spans="1:6" ht="20.05" customHeight="1" x14ac:dyDescent="0.4">
      <c r="A184" s="12">
        <v>46372.25</v>
      </c>
      <c r="B184" s="12">
        <v>46387.25</v>
      </c>
      <c r="C184" s="13">
        <v>878</v>
      </c>
      <c r="D184" s="45" t="s">
        <v>1</v>
      </c>
      <c r="E184" s="14"/>
      <c r="F184" s="15"/>
    </row>
    <row r="185" spans="1:6" ht="20.05" customHeight="1" x14ac:dyDescent="0.4">
      <c r="A185" s="12">
        <v>46372.25</v>
      </c>
      <c r="B185" s="12">
        <v>46387.25</v>
      </c>
      <c r="C185" s="13">
        <v>764</v>
      </c>
      <c r="D185" s="45" t="s">
        <v>2</v>
      </c>
      <c r="E185" s="14"/>
      <c r="F185" s="15"/>
    </row>
    <row r="186" spans="1:6" ht="20.05" customHeight="1" x14ac:dyDescent="0.4">
      <c r="A186" s="12">
        <v>46372.25</v>
      </c>
      <c r="B186" s="12">
        <v>46387.25</v>
      </c>
      <c r="C186" s="13">
        <v>863</v>
      </c>
      <c r="D186" s="45" t="s">
        <v>3</v>
      </c>
      <c r="E186" s="14"/>
      <c r="F186" s="15"/>
    </row>
    <row r="187" spans="1:6" ht="20.05" customHeight="1" x14ac:dyDescent="0.4">
      <c r="A187" s="12">
        <v>46372.25</v>
      </c>
      <c r="B187" s="12">
        <v>46387.25</v>
      </c>
      <c r="C187" s="13">
        <v>817</v>
      </c>
      <c r="D187" s="45" t="s">
        <v>4</v>
      </c>
      <c r="E187" s="14"/>
      <c r="F187" s="15"/>
    </row>
    <row r="188" spans="1:6" ht="20.05" customHeight="1" x14ac:dyDescent="0.4">
      <c r="A188" s="12">
        <v>46372.25</v>
      </c>
      <c r="B188" s="12">
        <v>46387.25</v>
      </c>
      <c r="C188" s="13">
        <v>890</v>
      </c>
      <c r="D188" s="45" t="s">
        <v>5</v>
      </c>
      <c r="E188" s="14"/>
      <c r="F188" s="15"/>
    </row>
    <row r="189" spans="1:6" ht="20.05" customHeight="1" x14ac:dyDescent="0.4">
      <c r="A189" s="16">
        <v>46357</v>
      </c>
      <c r="B189" s="16">
        <v>46387</v>
      </c>
      <c r="C189" s="17">
        <v>878</v>
      </c>
      <c r="D189" s="46" t="s">
        <v>1</v>
      </c>
      <c r="E189" s="18"/>
      <c r="F189" s="19"/>
    </row>
    <row r="190" spans="1:6" ht="20.05" customHeight="1" x14ac:dyDescent="0.4">
      <c r="A190" s="16">
        <v>46357</v>
      </c>
      <c r="B190" s="16">
        <v>46387</v>
      </c>
      <c r="C190" s="17">
        <v>764</v>
      </c>
      <c r="D190" s="46" t="s">
        <v>2</v>
      </c>
      <c r="E190" s="18"/>
      <c r="F190" s="19"/>
    </row>
    <row r="191" spans="1:6" ht="20.05" customHeight="1" x14ac:dyDescent="0.4">
      <c r="A191" s="16">
        <v>46357</v>
      </c>
      <c r="B191" s="16">
        <v>46387</v>
      </c>
      <c r="C191" s="17">
        <v>863</v>
      </c>
      <c r="D191" s="46" t="s">
        <v>3</v>
      </c>
      <c r="E191" s="18"/>
      <c r="F191" s="19"/>
    </row>
    <row r="192" spans="1:6" ht="20.05" customHeight="1" x14ac:dyDescent="0.4">
      <c r="A192" s="16">
        <v>46357</v>
      </c>
      <c r="B192" s="16">
        <v>46387</v>
      </c>
      <c r="C192" s="17">
        <v>817</v>
      </c>
      <c r="D192" s="46" t="s">
        <v>4</v>
      </c>
      <c r="E192" s="18"/>
      <c r="F192" s="19"/>
    </row>
    <row r="193" spans="1:6" ht="20.05" customHeight="1" x14ac:dyDescent="0.4">
      <c r="A193" s="16">
        <v>46357</v>
      </c>
      <c r="B193" s="16">
        <v>46387</v>
      </c>
      <c r="C193" s="17">
        <v>890</v>
      </c>
      <c r="D193" s="46" t="s">
        <v>5</v>
      </c>
      <c r="E193" s="18"/>
      <c r="F193" s="19"/>
    </row>
  </sheetData>
  <mergeCells count="12">
    <mergeCell ref="A178:F178"/>
    <mergeCell ref="A162:F162"/>
    <mergeCell ref="A2:F2"/>
    <mergeCell ref="A18:F18"/>
    <mergeCell ref="A34:F34"/>
    <mergeCell ref="A50:F50"/>
    <mergeCell ref="A66:F66"/>
    <mergeCell ref="A146:F146"/>
    <mergeCell ref="A130:F130"/>
    <mergeCell ref="A114:F114"/>
    <mergeCell ref="A98:F98"/>
    <mergeCell ref="A82:F82"/>
  </mergeCells>
  <pageMargins left="0.70866141732283472" right="0.70866141732283472" top="1.1811023622047245" bottom="0.98425196850393704" header="0.39370078740157483" footer="0.31496062992125984"/>
  <pageSetup paperSize="9" orientation="portrait" r:id="rId1"/>
  <headerFooter>
    <oddHeader xml:space="preserve">&amp;L&amp;"+,Podebljano"&amp;10ODS: Plinara istočne Slavonije d.o.o.  za distribuciju i opskrbu plinom
Privremene polumjesečne ponderirane vrijednosti izmjerenih donjih ogrjevnih vrijednosti prirodnog plina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59E3-2CC5-4A0D-BD1D-019C37DB2AFD}">
  <dimension ref="A1:P23"/>
  <sheetViews>
    <sheetView workbookViewId="0">
      <selection activeCell="C19" sqref="C19:E23"/>
    </sheetView>
  </sheetViews>
  <sheetFormatPr defaultColWidth="9.23046875" defaultRowHeight="20.05" customHeight="1" x14ac:dyDescent="0.4"/>
  <cols>
    <col min="1" max="1" width="10.69140625" style="94" customWidth="1"/>
    <col min="2" max="2" width="30.69140625" style="50" customWidth="1"/>
    <col min="3" max="13" width="10.69140625" style="77" customWidth="1"/>
    <col min="14" max="14" width="10.69140625" style="78" customWidth="1"/>
    <col min="15" max="16384" width="9.23046875" style="50"/>
  </cols>
  <sheetData>
    <row r="1" spans="1:16" ht="20.05" customHeight="1" x14ac:dyDescent="0.4">
      <c r="A1" s="92"/>
      <c r="B1" s="80"/>
      <c r="C1" s="111" t="s">
        <v>21</v>
      </c>
      <c r="D1" s="112"/>
      <c r="E1" s="112"/>
      <c r="F1" s="112"/>
      <c r="M1" s="81"/>
      <c r="N1" s="107"/>
      <c r="O1" s="108"/>
      <c r="P1" s="108"/>
    </row>
    <row r="2" spans="1:16" ht="20.05" customHeight="1" x14ac:dyDescent="0.4">
      <c r="A2" s="93" t="s">
        <v>32</v>
      </c>
      <c r="B2" s="76" t="s">
        <v>31</v>
      </c>
      <c r="C2" s="79" t="s">
        <v>16</v>
      </c>
      <c r="D2" s="79" t="s">
        <v>17</v>
      </c>
      <c r="E2" s="79" t="s">
        <v>18</v>
      </c>
      <c r="F2" s="79" t="s">
        <v>19</v>
      </c>
    </row>
    <row r="3" spans="1:16" ht="20.05" customHeight="1" x14ac:dyDescent="0.4">
      <c r="A3" s="92">
        <v>878</v>
      </c>
      <c r="B3" s="85" t="s">
        <v>1</v>
      </c>
      <c r="C3" s="86"/>
      <c r="D3" s="86"/>
      <c r="E3" s="86"/>
      <c r="F3" s="87">
        <f>SUM(C3:E3)</f>
        <v>0</v>
      </c>
    </row>
    <row r="4" spans="1:16" ht="20.05" customHeight="1" x14ac:dyDescent="0.4">
      <c r="A4" s="92">
        <v>764</v>
      </c>
      <c r="B4" s="85" t="s">
        <v>2</v>
      </c>
      <c r="C4" s="86"/>
      <c r="D4" s="86"/>
      <c r="E4" s="86"/>
      <c r="F4" s="87">
        <f>SUM(C4:E4)</f>
        <v>0</v>
      </c>
    </row>
    <row r="5" spans="1:16" ht="20.05" customHeight="1" x14ac:dyDescent="0.4">
      <c r="A5" s="92">
        <v>863</v>
      </c>
      <c r="B5" s="85" t="s">
        <v>3</v>
      </c>
      <c r="C5" s="86"/>
      <c r="D5" s="86"/>
      <c r="E5" s="86"/>
      <c r="F5" s="87">
        <f>SUM(C5:E5)</f>
        <v>0</v>
      </c>
    </row>
    <row r="6" spans="1:16" ht="20.05" customHeight="1" x14ac:dyDescent="0.4">
      <c r="A6" s="92">
        <v>817</v>
      </c>
      <c r="B6" s="85" t="s">
        <v>4</v>
      </c>
      <c r="C6" s="86"/>
      <c r="D6" s="86"/>
      <c r="E6" s="86"/>
      <c r="F6" s="87">
        <f>SUM(C6:E6)</f>
        <v>0</v>
      </c>
    </row>
    <row r="7" spans="1:16" ht="20.05" customHeight="1" x14ac:dyDescent="0.4">
      <c r="A7" s="92">
        <v>890</v>
      </c>
      <c r="B7" s="85" t="s">
        <v>5</v>
      </c>
      <c r="C7" s="86"/>
      <c r="D7" s="86"/>
      <c r="E7" s="86"/>
      <c r="F7" s="87">
        <f>SUM(C7:E7)</f>
        <v>0</v>
      </c>
    </row>
    <row r="8" spans="1:16" ht="20.05" customHeight="1" x14ac:dyDescent="0.4">
      <c r="A8" s="77"/>
      <c r="B8" s="77"/>
    </row>
    <row r="9" spans="1:16" ht="20.05" customHeight="1" x14ac:dyDescent="0.4">
      <c r="C9" s="113" t="s">
        <v>23</v>
      </c>
      <c r="D9" s="114"/>
      <c r="E9" s="115"/>
    </row>
    <row r="10" spans="1:16" ht="20.05" customHeight="1" x14ac:dyDescent="0.4">
      <c r="A10" s="93" t="s">
        <v>32</v>
      </c>
      <c r="B10" s="76" t="s">
        <v>31</v>
      </c>
      <c r="C10" s="79" t="s">
        <v>16</v>
      </c>
      <c r="D10" s="79" t="s">
        <v>17</v>
      </c>
      <c r="E10" s="79" t="s">
        <v>18</v>
      </c>
      <c r="F10" s="83" t="s">
        <v>28</v>
      </c>
    </row>
    <row r="11" spans="1:16" ht="20.05" customHeight="1" x14ac:dyDescent="0.4">
      <c r="A11" s="92">
        <v>878</v>
      </c>
      <c r="B11" s="85" t="s">
        <v>1</v>
      </c>
      <c r="C11" s="88">
        <f t="shared" ref="C11:E15" si="0">C3*C19</f>
        <v>0</v>
      </c>
      <c r="D11" s="88">
        <f t="shared" si="0"/>
        <v>0</v>
      </c>
      <c r="E11" s="88">
        <f t="shared" si="0"/>
        <v>0</v>
      </c>
      <c r="F11" s="89">
        <f>SUM(C11:E11)</f>
        <v>0</v>
      </c>
    </row>
    <row r="12" spans="1:16" ht="20.05" customHeight="1" x14ac:dyDescent="0.4">
      <c r="A12" s="92">
        <v>764</v>
      </c>
      <c r="B12" s="85" t="s">
        <v>2</v>
      </c>
      <c r="C12" s="88">
        <f t="shared" si="0"/>
        <v>0</v>
      </c>
      <c r="D12" s="88">
        <f t="shared" si="0"/>
        <v>0</v>
      </c>
      <c r="E12" s="88">
        <f t="shared" si="0"/>
        <v>0</v>
      </c>
      <c r="F12" s="89">
        <f>SUM(C12:E12)</f>
        <v>0</v>
      </c>
    </row>
    <row r="13" spans="1:16" ht="20.05" customHeight="1" x14ac:dyDescent="0.4">
      <c r="A13" s="92">
        <v>863</v>
      </c>
      <c r="B13" s="85" t="s">
        <v>3</v>
      </c>
      <c r="C13" s="88">
        <f t="shared" si="0"/>
        <v>0</v>
      </c>
      <c r="D13" s="88">
        <f t="shared" si="0"/>
        <v>0</v>
      </c>
      <c r="E13" s="88">
        <f t="shared" si="0"/>
        <v>0</v>
      </c>
      <c r="F13" s="89">
        <f>SUM(C13:E13)</f>
        <v>0</v>
      </c>
    </row>
    <row r="14" spans="1:16" ht="20.05" customHeight="1" x14ac:dyDescent="0.4">
      <c r="A14" s="92">
        <v>817</v>
      </c>
      <c r="B14" s="85" t="s">
        <v>4</v>
      </c>
      <c r="C14" s="88">
        <f t="shared" si="0"/>
        <v>0</v>
      </c>
      <c r="D14" s="88">
        <f t="shared" si="0"/>
        <v>0</v>
      </c>
      <c r="E14" s="88">
        <f t="shared" si="0"/>
        <v>0</v>
      </c>
      <c r="F14" s="89">
        <f>SUM(C14:E14)</f>
        <v>0</v>
      </c>
    </row>
    <row r="15" spans="1:16" ht="20.05" customHeight="1" x14ac:dyDescent="0.4">
      <c r="A15" s="92">
        <v>890</v>
      </c>
      <c r="B15" s="85" t="s">
        <v>5</v>
      </c>
      <c r="C15" s="88">
        <f t="shared" si="0"/>
        <v>0</v>
      </c>
      <c r="D15" s="88">
        <f t="shared" si="0"/>
        <v>0</v>
      </c>
      <c r="E15" s="88">
        <f t="shared" si="0"/>
        <v>0</v>
      </c>
      <c r="F15" s="89">
        <f>SUM(C15:E15)</f>
        <v>0</v>
      </c>
    </row>
    <row r="17" spans="1:7" ht="20.05" customHeight="1" x14ac:dyDescent="0.4">
      <c r="C17" s="111" t="s">
        <v>33</v>
      </c>
      <c r="D17" s="112"/>
      <c r="E17" s="112"/>
      <c r="F17" s="109" t="s">
        <v>34</v>
      </c>
      <c r="G17" s="110"/>
    </row>
    <row r="18" spans="1:7" ht="20.05" customHeight="1" x14ac:dyDescent="0.4">
      <c r="A18" s="93" t="s">
        <v>32</v>
      </c>
      <c r="B18" s="76" t="s">
        <v>31</v>
      </c>
      <c r="C18" s="79" t="s">
        <v>16</v>
      </c>
      <c r="D18" s="79" t="s">
        <v>17</v>
      </c>
      <c r="E18" s="79" t="s">
        <v>18</v>
      </c>
      <c r="F18" s="84" t="s">
        <v>30</v>
      </c>
      <c r="G18" s="84" t="s">
        <v>29</v>
      </c>
    </row>
    <row r="19" spans="1:7" ht="20.05" customHeight="1" x14ac:dyDescent="0.4">
      <c r="A19" s="92">
        <v>878</v>
      </c>
      <c r="B19" s="85" t="s">
        <v>1</v>
      </c>
      <c r="C19" s="82"/>
      <c r="D19" s="82"/>
      <c r="E19" s="82"/>
      <c r="F19" s="90" t="e">
        <f>ROUND(F11/F3,6)</f>
        <v>#DIV/0!</v>
      </c>
      <c r="G19" s="91" t="e">
        <f>ROUND(F19*3.6,6)</f>
        <v>#DIV/0!</v>
      </c>
    </row>
    <row r="20" spans="1:7" ht="20.05" customHeight="1" x14ac:dyDescent="0.4">
      <c r="A20" s="92">
        <v>764</v>
      </c>
      <c r="B20" s="85" t="s">
        <v>2</v>
      </c>
      <c r="C20" s="82"/>
      <c r="D20" s="82"/>
      <c r="E20" s="82"/>
      <c r="F20" s="90" t="e">
        <f>ROUND(F12/F4,6)</f>
        <v>#DIV/0!</v>
      </c>
      <c r="G20" s="91" t="e">
        <f t="shared" ref="G20:G23" si="1">ROUND(F20*3.6,6)</f>
        <v>#DIV/0!</v>
      </c>
    </row>
    <row r="21" spans="1:7" ht="20.05" customHeight="1" x14ac:dyDescent="0.4">
      <c r="A21" s="92">
        <v>863</v>
      </c>
      <c r="B21" s="85" t="s">
        <v>3</v>
      </c>
      <c r="C21" s="82"/>
      <c r="D21" s="82"/>
      <c r="E21" s="82"/>
      <c r="F21" s="90" t="e">
        <f>ROUND(F13/F5,6)</f>
        <v>#DIV/0!</v>
      </c>
      <c r="G21" s="91" t="e">
        <f t="shared" si="1"/>
        <v>#DIV/0!</v>
      </c>
    </row>
    <row r="22" spans="1:7" ht="20.05" customHeight="1" x14ac:dyDescent="0.4">
      <c r="A22" s="92">
        <v>817</v>
      </c>
      <c r="B22" s="85" t="s">
        <v>4</v>
      </c>
      <c r="C22" s="82"/>
      <c r="D22" s="82"/>
      <c r="E22" s="82"/>
      <c r="F22" s="90" t="e">
        <f>ROUND(F14/F6,6)</f>
        <v>#DIV/0!</v>
      </c>
      <c r="G22" s="91" t="e">
        <f t="shared" si="1"/>
        <v>#DIV/0!</v>
      </c>
    </row>
    <row r="23" spans="1:7" ht="20.05" customHeight="1" x14ac:dyDescent="0.4">
      <c r="A23" s="92">
        <v>890</v>
      </c>
      <c r="B23" s="85" t="s">
        <v>5</v>
      </c>
      <c r="C23" s="82"/>
      <c r="D23" s="82"/>
      <c r="E23" s="82"/>
      <c r="F23" s="90" t="e">
        <f>ROUND(F15/F7,6)</f>
        <v>#DIV/0!</v>
      </c>
      <c r="G23" s="91" t="e">
        <f t="shared" si="1"/>
        <v>#DIV/0!</v>
      </c>
    </row>
  </sheetData>
  <mergeCells count="5">
    <mergeCell ref="N1:P1"/>
    <mergeCell ref="F17:G17"/>
    <mergeCell ref="C1:F1"/>
    <mergeCell ref="C17:E17"/>
    <mergeCell ref="C9:E9"/>
  </mergeCells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E2D2-0E12-447A-A311-FCE1CC99FD1D}">
  <dimension ref="A1:E21"/>
  <sheetViews>
    <sheetView workbookViewId="0">
      <selection activeCell="B21" sqref="B21:C21"/>
    </sheetView>
  </sheetViews>
  <sheetFormatPr defaultColWidth="9.15234375" defaultRowHeight="14.6" x14ac:dyDescent="0.4"/>
  <cols>
    <col min="1" max="1" width="25.69140625" style="75" customWidth="1"/>
    <col min="2" max="2" width="33.84375" style="75" customWidth="1"/>
    <col min="3" max="3" width="40.53515625" style="75" customWidth="1"/>
    <col min="4" max="4" width="20.69140625" style="75" customWidth="1"/>
    <col min="5" max="5" width="10.69140625" style="75" customWidth="1"/>
    <col min="6" max="7" width="20" style="75" customWidth="1"/>
    <col min="8" max="16384" width="9.15234375" style="75"/>
  </cols>
  <sheetData>
    <row r="1" spans="1:5" s="55" customFormat="1" ht="18" customHeight="1" x14ac:dyDescent="0.4">
      <c r="A1" s="52" t="s">
        <v>20</v>
      </c>
      <c r="B1" s="53" t="s">
        <v>21</v>
      </c>
      <c r="C1" s="53" t="s">
        <v>22</v>
      </c>
      <c r="D1" s="53" t="s">
        <v>23</v>
      </c>
      <c r="E1" s="54" t="s">
        <v>24</v>
      </c>
    </row>
    <row r="2" spans="1:5" s="55" customFormat="1" ht="18" customHeight="1" x14ac:dyDescent="0.4">
      <c r="A2" s="56" t="s">
        <v>1</v>
      </c>
      <c r="B2" s="57"/>
      <c r="C2" s="58"/>
      <c r="D2" s="59"/>
      <c r="E2" s="60"/>
    </row>
    <row r="3" spans="1:5" s="55" customFormat="1" ht="18" customHeight="1" x14ac:dyDescent="0.4">
      <c r="A3" s="61" t="s">
        <v>25</v>
      </c>
      <c r="B3" s="62"/>
      <c r="C3" s="63"/>
      <c r="D3" s="64">
        <f>B3*C3</f>
        <v>0</v>
      </c>
      <c r="E3" s="116" t="e">
        <f>ROUND(SUM(D3:D5)/SUM(B3:B5),6)</f>
        <v>#DIV/0!</v>
      </c>
    </row>
    <row r="4" spans="1:5" s="55" customFormat="1" ht="18" customHeight="1" x14ac:dyDescent="0.4">
      <c r="A4" s="61" t="s">
        <v>26</v>
      </c>
      <c r="B4" s="62"/>
      <c r="C4" s="63"/>
      <c r="D4" s="64">
        <f>B4*C4</f>
        <v>0</v>
      </c>
      <c r="E4" s="116"/>
    </row>
    <row r="5" spans="1:5" s="55" customFormat="1" ht="18" customHeight="1" x14ac:dyDescent="0.4">
      <c r="A5" s="65" t="s">
        <v>27</v>
      </c>
      <c r="B5" s="66"/>
      <c r="C5" s="67"/>
      <c r="D5" s="68">
        <f>B5*C5</f>
        <v>0</v>
      </c>
      <c r="E5" s="117"/>
    </row>
    <row r="6" spans="1:5" s="55" customFormat="1" ht="18" customHeight="1" x14ac:dyDescent="0.4">
      <c r="A6" s="69" t="s">
        <v>2</v>
      </c>
      <c r="B6" s="70"/>
      <c r="C6" s="71"/>
      <c r="D6" s="72"/>
      <c r="E6" s="73"/>
    </row>
    <row r="7" spans="1:5" s="55" customFormat="1" ht="18" customHeight="1" x14ac:dyDescent="0.4">
      <c r="A7" s="61" t="s">
        <v>25</v>
      </c>
      <c r="B7" s="62"/>
      <c r="C7" s="63"/>
      <c r="D7" s="64">
        <f>B7*C7</f>
        <v>0</v>
      </c>
      <c r="E7" s="116" t="e">
        <f>ROUND(SUM(D7:D9)/SUM(B7:B9),6)</f>
        <v>#DIV/0!</v>
      </c>
    </row>
    <row r="8" spans="1:5" s="55" customFormat="1" ht="18" customHeight="1" x14ac:dyDescent="0.4">
      <c r="A8" s="61" t="s">
        <v>26</v>
      </c>
      <c r="B8" s="62"/>
      <c r="C8" s="63"/>
      <c r="D8" s="64">
        <f>B8*C8</f>
        <v>0</v>
      </c>
      <c r="E8" s="116"/>
    </row>
    <row r="9" spans="1:5" s="55" customFormat="1" ht="18" customHeight="1" x14ac:dyDescent="0.4">
      <c r="A9" s="65" t="s">
        <v>27</v>
      </c>
      <c r="B9" s="66"/>
      <c r="C9" s="67"/>
      <c r="D9" s="68">
        <f>B9*C9</f>
        <v>0</v>
      </c>
      <c r="E9" s="117"/>
    </row>
    <row r="10" spans="1:5" s="55" customFormat="1" ht="18" customHeight="1" x14ac:dyDescent="0.4">
      <c r="A10" s="69" t="s">
        <v>3</v>
      </c>
      <c r="B10" s="70"/>
      <c r="C10" s="71"/>
      <c r="D10" s="74"/>
      <c r="E10" s="73"/>
    </row>
    <row r="11" spans="1:5" s="55" customFormat="1" ht="18" customHeight="1" x14ac:dyDescent="0.4">
      <c r="A11" s="61" t="s">
        <v>25</v>
      </c>
      <c r="B11" s="62"/>
      <c r="C11" s="63"/>
      <c r="D11" s="64">
        <f>B11*C11</f>
        <v>0</v>
      </c>
      <c r="E11" s="116" t="e">
        <f>ROUND(SUM(D11:D13)/SUM(B11:B13),6)</f>
        <v>#DIV/0!</v>
      </c>
    </row>
    <row r="12" spans="1:5" s="55" customFormat="1" ht="18" customHeight="1" x14ac:dyDescent="0.4">
      <c r="A12" s="61" t="s">
        <v>26</v>
      </c>
      <c r="B12" s="62"/>
      <c r="C12" s="63"/>
      <c r="D12" s="64">
        <f>B12*C12</f>
        <v>0</v>
      </c>
      <c r="E12" s="116"/>
    </row>
    <row r="13" spans="1:5" s="55" customFormat="1" ht="18" customHeight="1" x14ac:dyDescent="0.4">
      <c r="A13" s="65" t="s">
        <v>27</v>
      </c>
      <c r="B13" s="66"/>
      <c r="C13" s="67"/>
      <c r="D13" s="68">
        <f>B13*C13</f>
        <v>0</v>
      </c>
      <c r="E13" s="117"/>
    </row>
    <row r="14" spans="1:5" s="55" customFormat="1" ht="18" customHeight="1" x14ac:dyDescent="0.4">
      <c r="A14" s="69" t="s">
        <v>4</v>
      </c>
      <c r="B14" s="70"/>
      <c r="C14" s="71"/>
      <c r="D14" s="72"/>
      <c r="E14" s="73"/>
    </row>
    <row r="15" spans="1:5" s="55" customFormat="1" ht="18" customHeight="1" x14ac:dyDescent="0.4">
      <c r="A15" s="61" t="s">
        <v>25</v>
      </c>
      <c r="B15" s="62"/>
      <c r="C15" s="63"/>
      <c r="D15" s="64">
        <f>B15*C15</f>
        <v>0</v>
      </c>
      <c r="E15" s="116" t="e">
        <f>ROUND(SUM(D15:D17)/SUM(B15:B17),6)</f>
        <v>#DIV/0!</v>
      </c>
    </row>
    <row r="16" spans="1:5" s="55" customFormat="1" ht="18" customHeight="1" x14ac:dyDescent="0.4">
      <c r="A16" s="61" t="s">
        <v>26</v>
      </c>
      <c r="B16" s="62"/>
      <c r="C16" s="63"/>
      <c r="D16" s="64">
        <f>B16*C16</f>
        <v>0</v>
      </c>
      <c r="E16" s="116"/>
    </row>
    <row r="17" spans="1:5" s="55" customFormat="1" ht="18" customHeight="1" x14ac:dyDescent="0.4">
      <c r="A17" s="65" t="s">
        <v>27</v>
      </c>
      <c r="B17" s="66"/>
      <c r="C17" s="67"/>
      <c r="D17" s="68">
        <f>B17*C17</f>
        <v>0</v>
      </c>
      <c r="E17" s="117"/>
    </row>
    <row r="18" spans="1:5" s="55" customFormat="1" ht="18" customHeight="1" x14ac:dyDescent="0.4">
      <c r="A18" s="69" t="s">
        <v>5</v>
      </c>
      <c r="B18" s="70"/>
      <c r="C18" s="71"/>
      <c r="D18" s="72"/>
      <c r="E18" s="73"/>
    </row>
    <row r="19" spans="1:5" s="55" customFormat="1" ht="18" customHeight="1" x14ac:dyDescent="0.4">
      <c r="A19" s="61" t="s">
        <v>25</v>
      </c>
      <c r="B19" s="62"/>
      <c r="C19" s="63"/>
      <c r="D19" s="64">
        <f>B19*C19</f>
        <v>0</v>
      </c>
      <c r="E19" s="116" t="e">
        <f>ROUND(SUM(D19:D21)/SUM(B19:B21),6)</f>
        <v>#DIV/0!</v>
      </c>
    </row>
    <row r="20" spans="1:5" s="55" customFormat="1" ht="18" customHeight="1" x14ac:dyDescent="0.4">
      <c r="A20" s="61" t="s">
        <v>26</v>
      </c>
      <c r="B20" s="62"/>
      <c r="C20" s="63"/>
      <c r="D20" s="64">
        <f>B20*C20</f>
        <v>0</v>
      </c>
      <c r="E20" s="116"/>
    </row>
    <row r="21" spans="1:5" s="55" customFormat="1" ht="18" customHeight="1" x14ac:dyDescent="0.4">
      <c r="A21" s="65" t="s">
        <v>27</v>
      </c>
      <c r="B21" s="66"/>
      <c r="C21" s="67"/>
      <c r="D21" s="68">
        <f>B21*C21</f>
        <v>0</v>
      </c>
      <c r="E21" s="117"/>
    </row>
  </sheetData>
  <mergeCells count="5">
    <mergeCell ref="E3:E5"/>
    <mergeCell ref="E7:E9"/>
    <mergeCell ref="E11:E13"/>
    <mergeCell ref="E15:E17"/>
    <mergeCell ref="E19:E21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Mjesečne</vt:lpstr>
      <vt:lpstr>Polumjesečne</vt:lpstr>
      <vt:lpstr>Q3-2026-OJU</vt:lpstr>
      <vt:lpstr>List1</vt:lpstr>
      <vt:lpstr>Mjesečne!Ispis_naslova</vt:lpstr>
      <vt:lpstr>Polumjesečne!Ispis_naslova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2026-03-03T12:19:21Z</cp:lastPrinted>
  <dcterms:created xsi:type="dcterms:W3CDTF">2020-12-09T10:00:21Z</dcterms:created>
  <dcterms:modified xsi:type="dcterms:W3CDTF">2026-03-03T12:19:26Z</dcterms:modified>
</cp:coreProperties>
</file>